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nyder\Google Drive\Website\Claim Forms\"/>
    </mc:Choice>
  </mc:AlternateContent>
  <bookViews>
    <workbookView xWindow="0" yWindow="0" windowWidth="21626" windowHeight="8006"/>
  </bookViews>
  <sheets>
    <sheet name="APPROVAL FORM" sheetId="1" r:id="rId1"/>
    <sheet name="M-IE_Break" sheetId="2" state="hidden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29" i="1" l="1"/>
  <c r="K34" i="1" l="1"/>
  <c r="K38" i="1"/>
  <c r="I36" i="1"/>
  <c r="I37" i="1"/>
  <c r="G36" i="1"/>
  <c r="G37" i="1"/>
  <c r="E36" i="1"/>
  <c r="E37" i="1"/>
  <c r="C36" i="1"/>
  <c r="C37" i="1"/>
  <c r="K37" i="1" l="1"/>
  <c r="K36" i="1" s="1"/>
  <c r="I38" i="1"/>
  <c r="I35" i="1"/>
  <c r="I34" i="1"/>
  <c r="I33" i="1"/>
  <c r="I32" i="1"/>
  <c r="G38" i="1"/>
  <c r="G35" i="1"/>
  <c r="G34" i="1"/>
  <c r="G33" i="1"/>
  <c r="G32" i="1"/>
  <c r="E38" i="1"/>
  <c r="E35" i="1"/>
  <c r="E34" i="1"/>
  <c r="E33" i="1"/>
  <c r="E32" i="1"/>
  <c r="C38" i="1"/>
  <c r="C35" i="1"/>
  <c r="C34" i="1"/>
  <c r="C33" i="1"/>
  <c r="C32" i="1"/>
  <c r="K32" i="1" l="1"/>
  <c r="K33" i="1"/>
  <c r="K35" i="1"/>
  <c r="J30" i="1" l="1"/>
  <c r="H42" i="1" s="1"/>
</calcChain>
</file>

<file path=xl/sharedStrings.xml><?xml version="1.0" encoding="utf-8"?>
<sst xmlns="http://schemas.openxmlformats.org/spreadsheetml/2006/main" count="74" uniqueCount="68">
  <si>
    <t>Employee Name</t>
  </si>
  <si>
    <t>Conference</t>
  </si>
  <si>
    <t>Destination</t>
  </si>
  <si>
    <t>Work Location</t>
  </si>
  <si>
    <t>Month/Year</t>
  </si>
  <si>
    <t>Departure Date</t>
  </si>
  <si>
    <t>Return Date</t>
  </si>
  <si>
    <t>Lodging</t>
  </si>
  <si>
    <t>Car Rental</t>
  </si>
  <si>
    <t>Mileage</t>
  </si>
  <si>
    <t>Date</t>
  </si>
  <si>
    <t>EATONVILLE SCHOOL DISTRICT #404</t>
  </si>
  <si>
    <t>APPROVAL</t>
  </si>
  <si>
    <t>www.gsa.gov</t>
  </si>
  <si>
    <t>Prior approval must be obtained for travel related to conferences, seminars, workshops, student athletics and activities (including field trips), recruiting trips and out-of-district overnight meetings. For detailed information on district travel policies, please refer to Board Policy 6213 and Regulation 6213R.</t>
  </si>
  <si>
    <t>Estimate all expenses related to the travel event and route to the appropriate personnel for approval. Print a copy for your records (or save this file to your computer).</t>
  </si>
  <si>
    <r>
      <t xml:space="preserve">To claim reimbursement after the travel event has occurred, please complete the </t>
    </r>
    <r>
      <rPr>
        <b/>
        <sz val="8"/>
        <color theme="1"/>
        <rFont val="Arial"/>
        <family val="2"/>
      </rPr>
      <t>Travel Claim Form</t>
    </r>
    <r>
      <rPr>
        <sz val="8"/>
        <color theme="1"/>
        <rFont val="Arial"/>
        <family val="2"/>
      </rPr>
      <t xml:space="preserve"> located on the Business &amp; Finance page of the District's website:</t>
    </r>
  </si>
  <si>
    <t>http://www.eatonville.wednet.edu/Domain/53</t>
  </si>
  <si>
    <r>
      <t xml:space="preserve">If prepayment for any travel item is requested, attach a </t>
    </r>
    <r>
      <rPr>
        <b/>
        <sz val="8"/>
        <color theme="1"/>
        <rFont val="Arial"/>
        <family val="2"/>
      </rPr>
      <t>Check Request Form</t>
    </r>
    <r>
      <rPr>
        <sz val="8"/>
        <color theme="1"/>
        <rFont val="Arial"/>
        <family val="2"/>
      </rPr>
      <t xml:space="preserve"> and other necessary documentation (e.g. completed registration form) to the Prior Approval Form prior to routing for approval signatures.</t>
    </r>
  </si>
  <si>
    <t>If a purchase order for any travel item is requested, attach necessary documentation to this form prior to routing for approval signatures.</t>
  </si>
  <si>
    <t>EMPLOYEE TRAVEL APPROVAL FORM</t>
  </si>
  <si>
    <t>For Conferences, Seminars, Workshops &amp; Overnight Travel</t>
  </si>
  <si>
    <t>SUBSTITUTES</t>
  </si>
  <si>
    <t>Substitute Required?</t>
  </si>
  <si>
    <t>Yes</t>
  </si>
  <si>
    <t># of Days:</t>
  </si>
  <si>
    <t>Dates:</t>
  </si>
  <si>
    <t>Sub Requested:</t>
  </si>
  <si>
    <t>Sub Spot #</t>
  </si>
  <si>
    <t>Job #</t>
  </si>
  <si>
    <t>TRAVEL INVOLVING STUDENTS</t>
  </si>
  <si>
    <t>Has the appropriate notification and approval been obtained in accordance with Board Policy 2320?</t>
  </si>
  <si>
    <t>ESTIMATED TRAVEL EXPENSES</t>
  </si>
  <si>
    <t>Registration Fees</t>
  </si>
  <si>
    <t>Transportation</t>
  </si>
  <si>
    <t># of Miles</t>
  </si>
  <si>
    <t>Per Diem</t>
  </si>
  <si>
    <t># of Days</t>
  </si>
  <si>
    <t>First and last days of travel are eligible for 75% of per diem rate.</t>
  </si>
  <si>
    <t>PO</t>
  </si>
  <si>
    <t>P Card</t>
  </si>
  <si>
    <t>Ck Request</t>
  </si>
  <si>
    <t>Reimbursement Only</t>
  </si>
  <si>
    <t>Reimbursement for per diem will be reduced by any meals provided at a conference that are included with conference registration.</t>
  </si>
  <si>
    <t>TOTAL ESTIMATED TRAVEL EXPENSES</t>
  </si>
  <si>
    <t>BUDGET CODES</t>
  </si>
  <si>
    <t>Budget Code</t>
  </si>
  <si>
    <t>Amount or Percent</t>
  </si>
  <si>
    <t>Supervisor</t>
  </si>
  <si>
    <t>Principal/Program Director</t>
  </si>
  <si>
    <t>Budget Authority (if different from above)</t>
  </si>
  <si>
    <t>Superintendent</t>
  </si>
  <si>
    <t>Board (If necessary)</t>
  </si>
  <si>
    <t>ASB Officer (if travel is being paid by ASB)</t>
  </si>
  <si>
    <t>Required for in-state travel involving students and ALL out-of-state/international travel</t>
  </si>
  <si>
    <t>Required for out-of-state travel involving students and ALL international travel.</t>
  </si>
  <si>
    <t>Required if travel is paid for with ASB money.</t>
  </si>
  <si>
    <t>Reimburse</t>
  </si>
  <si>
    <t>Must be filled out with the appropriate code</t>
  </si>
  <si>
    <t>Travel Day</t>
  </si>
  <si>
    <t>Breakfast</t>
  </si>
  <si>
    <t>Lunch</t>
  </si>
  <si>
    <t>Dinner</t>
  </si>
  <si>
    <t>Incidentals</t>
  </si>
  <si>
    <t>Total</t>
  </si>
  <si>
    <t>If any meals are being provided by the conference being attended, please de-select the appropriate meal box. The sheet will automatically recalculate the per diem amount for that day.</t>
  </si>
  <si>
    <t>Signature</t>
  </si>
  <si>
    <t>@ $0.535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</si>
</sst>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[$-409]mmmm\ d\,\ yyyy;@"/>
    <numFmt numFmtId="165" formatCode="[$-409]mmmm\ 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b/>
      <u val="doubleAccounting"/>
      <sz val="10"/>
      <color theme="1"/>
      <name val="Arial"/>
      <family val="2"/>
    </font>
    <font>
      <i/>
      <sz val="9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3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4" fillId="0" borderId="2" xfId="0" applyFont="1" applyBorder="1"/>
    <xf numFmtId="0" fontId="4" fillId="0" borderId="0" xfId="0" applyFont="1" applyBorder="1"/>
    <xf numFmtId="0" fontId="4" fillId="0" borderId="0" xfId="0" applyFont="1" applyFill="1" applyBorder="1"/>
    <xf numFmtId="44" fontId="4" fillId="0" borderId="0" xfId="1" applyFont="1" applyFill="1" applyBorder="1"/>
    <xf numFmtId="44" fontId="5" fillId="0" borderId="0" xfId="0" applyNumberFormat="1" applyFont="1" applyFill="1" applyBorder="1"/>
    <xf numFmtId="44" fontId="4" fillId="0" borderId="0" xfId="1" applyFont="1" applyFill="1" applyBorder="1" applyAlignment="1"/>
    <xf numFmtId="0" fontId="5" fillId="0" borderId="0" xfId="0" applyFont="1" applyFill="1" applyBorder="1" applyAlignment="1"/>
    <xf numFmtId="44" fontId="4" fillId="2" borderId="0" xfId="1" applyFont="1" applyFill="1" applyBorder="1" applyAlignment="1"/>
    <xf numFmtId="0" fontId="7" fillId="0" borderId="0" xfId="2" applyFill="1" applyBorder="1" applyAlignment="1"/>
    <xf numFmtId="0" fontId="4" fillId="0" borderId="1" xfId="0" applyFont="1" applyFill="1" applyBorder="1"/>
    <xf numFmtId="44" fontId="4" fillId="0" borderId="1" xfId="1" applyFont="1" applyFill="1" applyBorder="1" applyAlignment="1"/>
    <xf numFmtId="0" fontId="6" fillId="0" borderId="2" xfId="0" applyFont="1" applyBorder="1" applyAlignment="1">
      <alignment wrapText="1"/>
    </xf>
    <xf numFmtId="14" fontId="4" fillId="0" borderId="0" xfId="0" applyNumberFormat="1" applyFont="1"/>
    <xf numFmtId="44" fontId="4" fillId="0" borderId="0" xfId="1" applyFont="1"/>
    <xf numFmtId="0" fontId="12" fillId="0" borderId="0" xfId="0" applyFont="1" applyFill="1" applyBorder="1"/>
    <xf numFmtId="0" fontId="12" fillId="0" borderId="0" xfId="0" applyFont="1"/>
    <xf numFmtId="0" fontId="13" fillId="0" borderId="0" xfId="0" applyFont="1" applyFill="1" applyBorder="1" applyAlignment="1"/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4" fillId="3" borderId="1" xfId="0" applyFont="1" applyFill="1" applyBorder="1" applyAlignment="1">
      <alignment horizontal="center"/>
    </xf>
    <xf numFmtId="14" fontId="4" fillId="3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9" fontId="4" fillId="3" borderId="1" xfId="0" applyNumberFormat="1" applyFont="1" applyFill="1" applyBorder="1" applyAlignment="1">
      <alignment horizontal="center"/>
    </xf>
    <xf numFmtId="44" fontId="4" fillId="3" borderId="0" xfId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4" fillId="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44" fontId="4" fillId="0" borderId="0" xfId="1" quotePrefix="1" applyFont="1" applyFill="1" applyBorder="1" applyAlignment="1">
      <alignment horizontal="left"/>
    </xf>
    <xf numFmtId="44" fontId="8" fillId="0" borderId="0" xfId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64" fontId="4" fillId="3" borderId="1" xfId="0" applyNumberFormat="1" applyFont="1" applyFill="1" applyBorder="1" applyAlignment="1">
      <alignment horizontal="left"/>
    </xf>
    <xf numFmtId="165" fontId="4" fillId="3" borderId="1" xfId="0" applyNumberFormat="1" applyFont="1" applyFill="1" applyBorder="1" applyAlignment="1">
      <alignment horizontal="left"/>
    </xf>
    <xf numFmtId="44" fontId="10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4" fontId="4" fillId="0" borderId="0" xfId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3" borderId="1" xfId="0" applyFont="1" applyFill="1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fmlaLink="$B$32" lockText="1" noThreeD="1"/>
</file>

<file path=xl/ctrlProps/ctrlProp16.xml><?xml version="1.0" encoding="utf-8"?>
<formControlPr xmlns="http://schemas.microsoft.com/office/spreadsheetml/2009/9/main" objectType="CheckBox" fmlaLink="$B$33" lockText="1" noThreeD="1"/>
</file>

<file path=xl/ctrlProps/ctrlProp17.xml><?xml version="1.0" encoding="utf-8"?>
<formControlPr xmlns="http://schemas.microsoft.com/office/spreadsheetml/2009/9/main" objectType="CheckBox" fmlaLink="$B$34" lockText="1" noThreeD="1"/>
</file>

<file path=xl/ctrlProps/ctrlProp18.xml><?xml version="1.0" encoding="utf-8"?>
<formControlPr xmlns="http://schemas.microsoft.com/office/spreadsheetml/2009/9/main" objectType="CheckBox" fmlaLink="$B$35" lockText="1" noThreeD="1"/>
</file>

<file path=xl/ctrlProps/ctrlProp19.xml><?xml version="1.0" encoding="utf-8"?>
<formControlPr xmlns="http://schemas.microsoft.com/office/spreadsheetml/2009/9/main" objectType="CheckBox" fmlaLink="$B$38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fmlaLink="$D$32" lockText="1" noThreeD="1"/>
</file>

<file path=xl/ctrlProps/ctrlProp21.xml><?xml version="1.0" encoding="utf-8"?>
<formControlPr xmlns="http://schemas.microsoft.com/office/spreadsheetml/2009/9/main" objectType="CheckBox" fmlaLink="$D$33" lockText="1" noThreeD="1"/>
</file>

<file path=xl/ctrlProps/ctrlProp22.xml><?xml version="1.0" encoding="utf-8"?>
<formControlPr xmlns="http://schemas.microsoft.com/office/spreadsheetml/2009/9/main" objectType="CheckBox" fmlaLink="$D$34" lockText="1" noThreeD="1"/>
</file>

<file path=xl/ctrlProps/ctrlProp23.xml><?xml version="1.0" encoding="utf-8"?>
<formControlPr xmlns="http://schemas.microsoft.com/office/spreadsheetml/2009/9/main" objectType="CheckBox" fmlaLink="$D$35" lockText="1" noThreeD="1"/>
</file>

<file path=xl/ctrlProps/ctrlProp24.xml><?xml version="1.0" encoding="utf-8"?>
<formControlPr xmlns="http://schemas.microsoft.com/office/spreadsheetml/2009/9/main" objectType="CheckBox" fmlaLink="$D$38" lockText="1" noThreeD="1"/>
</file>

<file path=xl/ctrlProps/ctrlProp25.xml><?xml version="1.0" encoding="utf-8"?>
<formControlPr xmlns="http://schemas.microsoft.com/office/spreadsheetml/2009/9/main" objectType="CheckBox" fmlaLink="$F$32" lockText="1" noThreeD="1"/>
</file>

<file path=xl/ctrlProps/ctrlProp26.xml><?xml version="1.0" encoding="utf-8"?>
<formControlPr xmlns="http://schemas.microsoft.com/office/spreadsheetml/2009/9/main" objectType="CheckBox" fmlaLink="$F$33" lockText="1" noThreeD="1"/>
</file>

<file path=xl/ctrlProps/ctrlProp27.xml><?xml version="1.0" encoding="utf-8"?>
<formControlPr xmlns="http://schemas.microsoft.com/office/spreadsheetml/2009/9/main" objectType="CheckBox" fmlaLink="$F$34" lockText="1" noThreeD="1"/>
</file>

<file path=xl/ctrlProps/ctrlProp28.xml><?xml version="1.0" encoding="utf-8"?>
<formControlPr xmlns="http://schemas.microsoft.com/office/spreadsheetml/2009/9/main" objectType="CheckBox" fmlaLink="$F$38" lockText="1" noThreeD="1"/>
</file>

<file path=xl/ctrlProps/ctrlProp29.xml><?xml version="1.0" encoding="utf-8"?>
<formControlPr xmlns="http://schemas.microsoft.com/office/spreadsheetml/2009/9/main" objectType="CheckBox" fmlaLink="$F$35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fmlaLink="$B$36" lockText="1" noThreeD="1"/>
</file>

<file path=xl/ctrlProps/ctrlProp31.xml><?xml version="1.0" encoding="utf-8"?>
<formControlPr xmlns="http://schemas.microsoft.com/office/spreadsheetml/2009/9/main" objectType="CheckBox" fmlaLink="$D$36" lockText="1" noThreeD="1"/>
</file>

<file path=xl/ctrlProps/ctrlProp32.xml><?xml version="1.0" encoding="utf-8"?>
<formControlPr xmlns="http://schemas.microsoft.com/office/spreadsheetml/2009/9/main" objectType="CheckBox" fmlaLink="$F$36" lockText="1" noThreeD="1"/>
</file>

<file path=xl/ctrlProps/ctrlProp33.xml><?xml version="1.0" encoding="utf-8"?>
<formControlPr xmlns="http://schemas.microsoft.com/office/spreadsheetml/2009/9/main" objectType="CheckBox" fmlaLink="$B$37" lockText="1" noThreeD="1"/>
</file>

<file path=xl/ctrlProps/ctrlProp34.xml><?xml version="1.0" encoding="utf-8"?>
<formControlPr xmlns="http://schemas.microsoft.com/office/spreadsheetml/2009/9/main" objectType="CheckBox" fmlaLink="$D$37" lockText="1" noThreeD="1"/>
</file>

<file path=xl/ctrlProps/ctrlProp35.xml><?xml version="1.0" encoding="utf-8"?>
<formControlPr xmlns="http://schemas.microsoft.com/office/spreadsheetml/2009/9/main" objectType="CheckBox" fmlaLink="$F$37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201386</xdr:colOff>
          <xdr:row>23</xdr:row>
          <xdr:rowOff>136071</xdr:rowOff>
        </xdr:from>
        <xdr:to>
          <xdr:col>10</xdr:col>
          <xdr:colOff>506186</xdr:colOff>
          <xdr:row>25</xdr:row>
          <xdr:rowOff>27214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201386</xdr:colOff>
          <xdr:row>24</xdr:row>
          <xdr:rowOff>136071</xdr:rowOff>
        </xdr:from>
        <xdr:to>
          <xdr:col>10</xdr:col>
          <xdr:colOff>506186</xdr:colOff>
          <xdr:row>26</xdr:row>
          <xdr:rowOff>27214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201386</xdr:colOff>
          <xdr:row>25</xdr:row>
          <xdr:rowOff>141514</xdr:rowOff>
        </xdr:from>
        <xdr:to>
          <xdr:col>10</xdr:col>
          <xdr:colOff>446314</xdr:colOff>
          <xdr:row>27</xdr:row>
          <xdr:rowOff>27214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201386</xdr:colOff>
          <xdr:row>26</xdr:row>
          <xdr:rowOff>136071</xdr:rowOff>
        </xdr:from>
        <xdr:to>
          <xdr:col>10</xdr:col>
          <xdr:colOff>506186</xdr:colOff>
          <xdr:row>28</xdr:row>
          <xdr:rowOff>27214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201386</xdr:colOff>
          <xdr:row>23</xdr:row>
          <xdr:rowOff>136071</xdr:rowOff>
        </xdr:from>
        <xdr:to>
          <xdr:col>12</xdr:col>
          <xdr:colOff>506186</xdr:colOff>
          <xdr:row>25</xdr:row>
          <xdr:rowOff>27214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201386</xdr:colOff>
          <xdr:row>24</xdr:row>
          <xdr:rowOff>136071</xdr:rowOff>
        </xdr:from>
        <xdr:to>
          <xdr:col>12</xdr:col>
          <xdr:colOff>506186</xdr:colOff>
          <xdr:row>26</xdr:row>
          <xdr:rowOff>27214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201386</xdr:colOff>
          <xdr:row>25</xdr:row>
          <xdr:rowOff>136071</xdr:rowOff>
        </xdr:from>
        <xdr:to>
          <xdr:col>12</xdr:col>
          <xdr:colOff>506186</xdr:colOff>
          <xdr:row>27</xdr:row>
          <xdr:rowOff>27214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201386</xdr:colOff>
          <xdr:row>26</xdr:row>
          <xdr:rowOff>136071</xdr:rowOff>
        </xdr:from>
        <xdr:to>
          <xdr:col>12</xdr:col>
          <xdr:colOff>506186</xdr:colOff>
          <xdr:row>28</xdr:row>
          <xdr:rowOff>27214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228600</xdr:colOff>
          <xdr:row>23</xdr:row>
          <xdr:rowOff>136071</xdr:rowOff>
        </xdr:from>
        <xdr:to>
          <xdr:col>16</xdr:col>
          <xdr:colOff>533400</xdr:colOff>
          <xdr:row>25</xdr:row>
          <xdr:rowOff>27214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228600</xdr:colOff>
          <xdr:row>24</xdr:row>
          <xdr:rowOff>136071</xdr:rowOff>
        </xdr:from>
        <xdr:to>
          <xdr:col>16</xdr:col>
          <xdr:colOff>533400</xdr:colOff>
          <xdr:row>26</xdr:row>
          <xdr:rowOff>27214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228600</xdr:colOff>
          <xdr:row>25</xdr:row>
          <xdr:rowOff>136071</xdr:rowOff>
        </xdr:from>
        <xdr:to>
          <xdr:col>16</xdr:col>
          <xdr:colOff>533400</xdr:colOff>
          <xdr:row>27</xdr:row>
          <xdr:rowOff>27214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228600</xdr:colOff>
          <xdr:row>26</xdr:row>
          <xdr:rowOff>136071</xdr:rowOff>
        </xdr:from>
        <xdr:to>
          <xdr:col>16</xdr:col>
          <xdr:colOff>533400</xdr:colOff>
          <xdr:row>28</xdr:row>
          <xdr:rowOff>27214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212271</xdr:colOff>
          <xdr:row>28</xdr:row>
          <xdr:rowOff>125186</xdr:rowOff>
        </xdr:from>
        <xdr:to>
          <xdr:col>14</xdr:col>
          <xdr:colOff>517071</xdr:colOff>
          <xdr:row>30</xdr:row>
          <xdr:rowOff>21771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228600</xdr:colOff>
          <xdr:row>28</xdr:row>
          <xdr:rowOff>125186</xdr:rowOff>
        </xdr:from>
        <xdr:to>
          <xdr:col>16</xdr:col>
          <xdr:colOff>533400</xdr:colOff>
          <xdr:row>30</xdr:row>
          <xdr:rowOff>21771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1094014</xdr:colOff>
          <xdr:row>30</xdr:row>
          <xdr:rowOff>136071</xdr:rowOff>
        </xdr:from>
        <xdr:to>
          <xdr:col>2</xdr:col>
          <xdr:colOff>65314</xdr:colOff>
          <xdr:row>32</xdr:row>
          <xdr:rowOff>27214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1094014</xdr:colOff>
          <xdr:row>31</xdr:row>
          <xdr:rowOff>136071</xdr:rowOff>
        </xdr:from>
        <xdr:to>
          <xdr:col>2</xdr:col>
          <xdr:colOff>65314</xdr:colOff>
          <xdr:row>33</xdr:row>
          <xdr:rowOff>27214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1094014</xdr:colOff>
          <xdr:row>32</xdr:row>
          <xdr:rowOff>136071</xdr:rowOff>
        </xdr:from>
        <xdr:to>
          <xdr:col>2</xdr:col>
          <xdr:colOff>65314</xdr:colOff>
          <xdr:row>34</xdr:row>
          <xdr:rowOff>27214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1094014</xdr:colOff>
          <xdr:row>33</xdr:row>
          <xdr:rowOff>136071</xdr:rowOff>
        </xdr:from>
        <xdr:to>
          <xdr:col>2</xdr:col>
          <xdr:colOff>65314</xdr:colOff>
          <xdr:row>35</xdr:row>
          <xdr:rowOff>27214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1094014</xdr:colOff>
          <xdr:row>36</xdr:row>
          <xdr:rowOff>136071</xdr:rowOff>
        </xdr:from>
        <xdr:to>
          <xdr:col>2</xdr:col>
          <xdr:colOff>65314</xdr:colOff>
          <xdr:row>38</xdr:row>
          <xdr:rowOff>27214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914400</xdr:colOff>
          <xdr:row>30</xdr:row>
          <xdr:rowOff>125186</xdr:rowOff>
        </xdr:from>
        <xdr:to>
          <xdr:col>4</xdr:col>
          <xdr:colOff>87086</xdr:colOff>
          <xdr:row>32</xdr:row>
          <xdr:rowOff>21771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914400</xdr:colOff>
          <xdr:row>31</xdr:row>
          <xdr:rowOff>136071</xdr:rowOff>
        </xdr:from>
        <xdr:to>
          <xdr:col>4</xdr:col>
          <xdr:colOff>87086</xdr:colOff>
          <xdr:row>33</xdr:row>
          <xdr:rowOff>27214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914400</xdr:colOff>
          <xdr:row>32</xdr:row>
          <xdr:rowOff>125186</xdr:rowOff>
        </xdr:from>
        <xdr:to>
          <xdr:col>4</xdr:col>
          <xdr:colOff>87086</xdr:colOff>
          <xdr:row>34</xdr:row>
          <xdr:rowOff>21771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914400</xdr:colOff>
          <xdr:row>33</xdr:row>
          <xdr:rowOff>136071</xdr:rowOff>
        </xdr:from>
        <xdr:to>
          <xdr:col>4</xdr:col>
          <xdr:colOff>87086</xdr:colOff>
          <xdr:row>35</xdr:row>
          <xdr:rowOff>27214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914400</xdr:colOff>
          <xdr:row>36</xdr:row>
          <xdr:rowOff>136071</xdr:rowOff>
        </xdr:from>
        <xdr:to>
          <xdr:col>4</xdr:col>
          <xdr:colOff>87086</xdr:colOff>
          <xdr:row>38</xdr:row>
          <xdr:rowOff>27214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772886</xdr:colOff>
          <xdr:row>30</xdr:row>
          <xdr:rowOff>136071</xdr:rowOff>
        </xdr:from>
        <xdr:to>
          <xdr:col>6</xdr:col>
          <xdr:colOff>103414</xdr:colOff>
          <xdr:row>32</xdr:row>
          <xdr:rowOff>27214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772886</xdr:colOff>
          <xdr:row>31</xdr:row>
          <xdr:rowOff>136071</xdr:rowOff>
        </xdr:from>
        <xdr:to>
          <xdr:col>6</xdr:col>
          <xdr:colOff>103414</xdr:colOff>
          <xdr:row>33</xdr:row>
          <xdr:rowOff>27214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772886</xdr:colOff>
          <xdr:row>32</xdr:row>
          <xdr:rowOff>125186</xdr:rowOff>
        </xdr:from>
        <xdr:to>
          <xdr:col>6</xdr:col>
          <xdr:colOff>103414</xdr:colOff>
          <xdr:row>34</xdr:row>
          <xdr:rowOff>21771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772886</xdr:colOff>
          <xdr:row>36</xdr:row>
          <xdr:rowOff>141514</xdr:rowOff>
        </xdr:from>
        <xdr:to>
          <xdr:col>7</xdr:col>
          <xdr:colOff>59871</xdr:colOff>
          <xdr:row>38</xdr:row>
          <xdr:rowOff>27214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772886</xdr:colOff>
          <xdr:row>33</xdr:row>
          <xdr:rowOff>125186</xdr:rowOff>
        </xdr:from>
        <xdr:to>
          <xdr:col>6</xdr:col>
          <xdr:colOff>103414</xdr:colOff>
          <xdr:row>35</xdr:row>
          <xdr:rowOff>21771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1094014</xdr:colOff>
          <xdr:row>34</xdr:row>
          <xdr:rowOff>136071</xdr:rowOff>
        </xdr:from>
        <xdr:to>
          <xdr:col>2</xdr:col>
          <xdr:colOff>65314</xdr:colOff>
          <xdr:row>36</xdr:row>
          <xdr:rowOff>27214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914400</xdr:colOff>
          <xdr:row>34</xdr:row>
          <xdr:rowOff>136071</xdr:rowOff>
        </xdr:from>
        <xdr:to>
          <xdr:col>4</xdr:col>
          <xdr:colOff>87086</xdr:colOff>
          <xdr:row>36</xdr:row>
          <xdr:rowOff>27214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772886</xdr:colOff>
          <xdr:row>34</xdr:row>
          <xdr:rowOff>125186</xdr:rowOff>
        </xdr:from>
        <xdr:to>
          <xdr:col>6</xdr:col>
          <xdr:colOff>103414</xdr:colOff>
          <xdr:row>36</xdr:row>
          <xdr:rowOff>21771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1094014</xdr:colOff>
          <xdr:row>35</xdr:row>
          <xdr:rowOff>136071</xdr:rowOff>
        </xdr:from>
        <xdr:to>
          <xdr:col>2</xdr:col>
          <xdr:colOff>65314</xdr:colOff>
          <xdr:row>37</xdr:row>
          <xdr:rowOff>27214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914400</xdr:colOff>
          <xdr:row>35</xdr:row>
          <xdr:rowOff>136071</xdr:rowOff>
        </xdr:from>
        <xdr:to>
          <xdr:col>4</xdr:col>
          <xdr:colOff>87086</xdr:colOff>
          <xdr:row>37</xdr:row>
          <xdr:rowOff>27214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772886</xdr:colOff>
          <xdr:row>35</xdr:row>
          <xdr:rowOff>136071</xdr:rowOff>
        </xdr:from>
        <xdr:to>
          <xdr:col>6</xdr:col>
          <xdr:colOff>103414</xdr:colOff>
          <xdr:row>37</xdr:row>
          <xdr:rowOff>27214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hyperlink" Target="http://www.gsa.gov/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R70"/>
  <sheetViews>
    <sheetView tabSelected="1" topLeftCell="A28" workbookViewId="0">
      <selection activeCell="A39" sqref="A39"/>
    </sheetView>
  </sheetViews>
  <sheetFormatPr defaultColWidth="9.15234375" defaultRowHeight="12.45" x14ac:dyDescent="0.3"/>
  <cols>
    <col min="1" max="1" width="16.53515625" style="1" bestFit="1" customWidth="1"/>
    <col min="2" max="2" width="3.3828125" style="1" customWidth="1"/>
    <col min="3" max="3" width="13.84375" style="1" bestFit="1" customWidth="1"/>
    <col min="4" max="4" width="3.15234375" style="1" customWidth="1"/>
    <col min="5" max="5" width="11.69140625" style="1" bestFit="1" customWidth="1"/>
    <col min="6" max="6" width="2.84375" style="1" customWidth="1"/>
    <col min="7" max="7" width="9.15234375" style="1"/>
    <col min="8" max="8" width="2.84375" style="1" customWidth="1"/>
    <col min="9" max="9" width="9.15234375" style="1"/>
    <col min="10" max="10" width="2.84375" style="1" customWidth="1"/>
    <col min="11" max="11" width="9.15234375" style="1"/>
    <col min="12" max="12" width="2.84375" style="1" customWidth="1"/>
    <col min="13" max="13" width="9.15234375" style="1"/>
    <col min="14" max="14" width="2.84375" style="1" customWidth="1"/>
    <col min="15" max="15" width="9.15234375" style="1"/>
    <col min="16" max="16" width="2.84375" style="1" customWidth="1"/>
    <col min="17" max="17" width="10" style="1" bestFit="1" customWidth="1"/>
    <col min="18" max="18" width="2.84375" style="1" customWidth="1"/>
    <col min="19" max="16384" width="9.15234375" style="1"/>
  </cols>
  <sheetData>
    <row r="1" spans="1:17" x14ac:dyDescent="0.3">
      <c r="A1" s="35" t="s">
        <v>11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x14ac:dyDescent="0.3">
      <c r="A2" s="35" t="s">
        <v>20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x14ac:dyDescent="0.3">
      <c r="A3" s="51" t="s">
        <v>21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ht="25.5" customHeight="1" x14ac:dyDescent="0.3">
      <c r="A4" s="28" t="s">
        <v>14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17" x14ac:dyDescent="0.3">
      <c r="A5" s="29" t="s">
        <v>15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</row>
    <row r="6" spans="1:17" x14ac:dyDescent="0.3">
      <c r="A6" s="29" t="s">
        <v>16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x14ac:dyDescent="0.3">
      <c r="A7" s="29" t="s">
        <v>17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25.5" customHeight="1" x14ac:dyDescent="0.3">
      <c r="A8" s="28" t="s">
        <v>18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17" x14ac:dyDescent="0.3">
      <c r="A9" s="29" t="s">
        <v>19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</row>
    <row r="10" spans="1:17" x14ac:dyDescent="0.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5" customHeight="1" x14ac:dyDescent="0.3">
      <c r="A11" s="41" t="s">
        <v>0</v>
      </c>
      <c r="B11" s="41"/>
      <c r="C11" s="52"/>
      <c r="D11" s="52"/>
      <c r="E11" s="52"/>
      <c r="F11" s="52"/>
      <c r="I11" s="41" t="s">
        <v>1</v>
      </c>
      <c r="J11" s="41"/>
      <c r="K11" s="41"/>
      <c r="L11" s="41"/>
      <c r="M11" s="52"/>
      <c r="N11" s="52"/>
      <c r="O11" s="52"/>
      <c r="P11" s="52"/>
      <c r="Q11" s="52"/>
    </row>
    <row r="12" spans="1:17" ht="15" customHeight="1" x14ac:dyDescent="0.3">
      <c r="A12" s="41" t="s">
        <v>3</v>
      </c>
      <c r="B12" s="41"/>
      <c r="C12" s="52"/>
      <c r="D12" s="52"/>
      <c r="E12" s="52"/>
      <c r="F12" s="52"/>
      <c r="I12" s="41" t="s">
        <v>2</v>
      </c>
      <c r="J12" s="41"/>
      <c r="K12" s="41"/>
      <c r="L12" s="41"/>
      <c r="M12" s="52"/>
      <c r="N12" s="52"/>
      <c r="O12" s="52"/>
      <c r="P12" s="52"/>
      <c r="Q12" s="52"/>
    </row>
    <row r="13" spans="1:17" ht="15" customHeight="1" x14ac:dyDescent="0.3">
      <c r="A13" s="41" t="s">
        <v>4</v>
      </c>
      <c r="B13" s="41"/>
      <c r="C13" s="47"/>
      <c r="D13" s="47"/>
      <c r="E13" s="47"/>
      <c r="F13" s="47"/>
      <c r="I13" s="41" t="s">
        <v>5</v>
      </c>
      <c r="J13" s="41"/>
      <c r="K13" s="41"/>
      <c r="L13" s="41"/>
      <c r="M13" s="46"/>
      <c r="N13" s="46"/>
      <c r="O13" s="46"/>
      <c r="P13" s="46"/>
      <c r="Q13" s="46"/>
    </row>
    <row r="14" spans="1:17" ht="15" customHeight="1" x14ac:dyDescent="0.3">
      <c r="I14" s="41" t="s">
        <v>6</v>
      </c>
      <c r="J14" s="41"/>
      <c r="K14" s="41"/>
      <c r="L14" s="41"/>
      <c r="M14" s="46"/>
      <c r="N14" s="46"/>
      <c r="O14" s="46"/>
      <c r="P14" s="46"/>
      <c r="Q14" s="46"/>
    </row>
    <row r="16" spans="1:17" x14ac:dyDescent="0.3">
      <c r="A16" s="2" t="s">
        <v>22</v>
      </c>
    </row>
    <row r="17" spans="1:18" x14ac:dyDescent="0.3">
      <c r="C17" s="41" t="s">
        <v>23</v>
      </c>
      <c r="D17" s="41"/>
      <c r="E17" s="1" t="s">
        <v>24</v>
      </c>
      <c r="G17" s="1" t="s">
        <v>25</v>
      </c>
      <c r="H17" s="9"/>
      <c r="I17" s="9"/>
      <c r="J17" s="9"/>
      <c r="K17" s="9"/>
      <c r="M17" s="1" t="s">
        <v>26</v>
      </c>
      <c r="N17" s="9"/>
      <c r="O17" s="9"/>
      <c r="P17" s="9"/>
      <c r="Q17" s="9"/>
    </row>
    <row r="19" spans="1:18" x14ac:dyDescent="0.3">
      <c r="C19" s="1" t="s">
        <v>27</v>
      </c>
      <c r="G19" s="41" t="s">
        <v>28</v>
      </c>
      <c r="H19" s="41"/>
      <c r="I19" s="9"/>
      <c r="J19" s="9"/>
      <c r="K19" s="9"/>
      <c r="M19" s="1" t="s">
        <v>29</v>
      </c>
      <c r="N19" s="9"/>
      <c r="O19" s="9"/>
      <c r="P19" s="9"/>
      <c r="Q19" s="9"/>
    </row>
    <row r="21" spans="1:18" x14ac:dyDescent="0.3">
      <c r="A21" s="2" t="s">
        <v>30</v>
      </c>
    </row>
    <row r="22" spans="1:18" x14ac:dyDescent="0.3">
      <c r="C22" s="1" t="s">
        <v>31</v>
      </c>
      <c r="P22" s="9"/>
      <c r="Q22" s="9"/>
    </row>
    <row r="24" spans="1:18" x14ac:dyDescent="0.3">
      <c r="A24" s="35" t="s">
        <v>32</v>
      </c>
      <c r="B24" s="35"/>
      <c r="C24" s="35"/>
      <c r="D24" s="35"/>
      <c r="E24" s="35"/>
      <c r="F24" s="35"/>
      <c r="G24" s="35"/>
      <c r="H24" s="35"/>
      <c r="I24" s="35"/>
      <c r="J24" s="35"/>
      <c r="K24" s="4" t="s">
        <v>39</v>
      </c>
      <c r="L24" s="4"/>
      <c r="M24" s="4" t="s">
        <v>40</v>
      </c>
      <c r="N24" s="4"/>
      <c r="O24" s="4" t="s">
        <v>41</v>
      </c>
      <c r="P24" s="7"/>
      <c r="Q24" s="7" t="s">
        <v>57</v>
      </c>
    </row>
    <row r="25" spans="1:18" s="11" customFormat="1" x14ac:dyDescent="0.3">
      <c r="A25" s="6" t="s">
        <v>33</v>
      </c>
      <c r="D25" s="6"/>
      <c r="E25" s="6"/>
      <c r="F25" s="6"/>
      <c r="G25" s="6"/>
      <c r="H25" s="34">
        <v>0</v>
      </c>
      <c r="I25" s="34"/>
      <c r="J25" s="34"/>
      <c r="K25" s="18"/>
      <c r="M25" s="18"/>
      <c r="Q25" s="18"/>
    </row>
    <row r="26" spans="1:18" s="11" customFormat="1" x14ac:dyDescent="0.3">
      <c r="A26" s="6" t="s">
        <v>34</v>
      </c>
      <c r="D26" s="6"/>
      <c r="E26" s="6"/>
      <c r="F26" s="6"/>
      <c r="G26" s="6"/>
      <c r="H26" s="34">
        <v>0</v>
      </c>
      <c r="I26" s="34"/>
      <c r="J26" s="34"/>
      <c r="K26" s="19"/>
      <c r="L26" s="12"/>
      <c r="M26" s="18"/>
      <c r="Q26" s="18"/>
    </row>
    <row r="27" spans="1:18" s="11" customFormat="1" x14ac:dyDescent="0.3">
      <c r="A27" s="6" t="s">
        <v>8</v>
      </c>
      <c r="D27" s="6"/>
      <c r="E27" s="6"/>
      <c r="F27" s="6"/>
      <c r="G27" s="6"/>
      <c r="H27" s="34">
        <v>0</v>
      </c>
      <c r="I27" s="34"/>
      <c r="J27" s="34"/>
      <c r="K27" s="19"/>
      <c r="L27" s="12"/>
      <c r="M27" s="18"/>
      <c r="Q27" s="18"/>
    </row>
    <row r="28" spans="1:18" s="11" customFormat="1" x14ac:dyDescent="0.3">
      <c r="A28" s="6" t="s">
        <v>7</v>
      </c>
      <c r="D28" s="6"/>
      <c r="E28" s="6"/>
      <c r="F28" s="6"/>
      <c r="G28" s="6"/>
      <c r="H28" s="34">
        <v>0</v>
      </c>
      <c r="I28" s="34"/>
      <c r="J28" s="34"/>
      <c r="K28" s="19"/>
      <c r="L28" s="12"/>
      <c r="M28" s="18"/>
      <c r="Q28" s="18"/>
    </row>
    <row r="29" spans="1:18" s="11" customFormat="1" x14ac:dyDescent="0.3">
      <c r="A29" s="6" t="s">
        <v>9</v>
      </c>
      <c r="C29" s="6" t="s">
        <v>35</v>
      </c>
      <c r="D29" s="37"/>
      <c r="E29" s="37"/>
      <c r="F29" s="43" t="s">
        <v>67</v>
      </c>
      <c r="G29" s="43"/>
      <c r="H29" s="50">
        <f>D29*0.54</f>
        <v>0</v>
      </c>
      <c r="I29" s="50"/>
      <c r="J29" s="14"/>
      <c r="K29" s="44" t="s">
        <v>42</v>
      </c>
      <c r="L29" s="44"/>
      <c r="M29" s="44"/>
      <c r="N29" s="44"/>
      <c r="O29" s="44"/>
      <c r="P29" s="44"/>
      <c r="Q29" s="44"/>
    </row>
    <row r="30" spans="1:18" s="11" customFormat="1" x14ac:dyDescent="0.3">
      <c r="A30" s="6" t="s">
        <v>36</v>
      </c>
      <c r="B30" s="23"/>
      <c r="C30" s="6" t="s">
        <v>37</v>
      </c>
      <c r="D30" s="37"/>
      <c r="E30" s="37"/>
      <c r="F30" s="6"/>
      <c r="G30" s="16">
        <v>51</v>
      </c>
      <c r="J30" s="50">
        <f>SUM(K32:K38)</f>
        <v>0</v>
      </c>
      <c r="K30" s="50"/>
      <c r="L30" s="12"/>
      <c r="O30" s="18"/>
      <c r="Q30" s="18"/>
    </row>
    <row r="31" spans="1:18" x14ac:dyDescent="0.3">
      <c r="A31" s="1" t="s">
        <v>59</v>
      </c>
      <c r="B31" s="24"/>
      <c r="C31" s="1" t="s">
        <v>60</v>
      </c>
      <c r="D31" s="24"/>
      <c r="E31" s="1" t="s">
        <v>61</v>
      </c>
      <c r="F31" s="24"/>
      <c r="G31" s="1" t="s">
        <v>62</v>
      </c>
      <c r="I31" s="1" t="s">
        <v>63</v>
      </c>
      <c r="K31" s="1" t="s">
        <v>64</v>
      </c>
    </row>
    <row r="32" spans="1:18" x14ac:dyDescent="0.3">
      <c r="A32" s="21"/>
      <c r="B32" s="24" t="b">
        <v>0</v>
      </c>
      <c r="C32" s="22">
        <f>IF(B32=FALSE,0,VLOOKUP($G$30,'M-IE_Break'!$A$1:$E$6,2,FALSE))</f>
        <v>0</v>
      </c>
      <c r="D32" s="24" t="b">
        <v>0</v>
      </c>
      <c r="E32" s="22">
        <f>IF(D32=FALSE,0,VLOOKUP($G$30,'M-IE_Break'!$A$1:$E$6,3,FALSE))</f>
        <v>0</v>
      </c>
      <c r="F32" s="24" t="b">
        <v>0</v>
      </c>
      <c r="G32" s="22">
        <f>IF(F32=FALSE,0,VLOOKUP($G$30,'M-IE_Break'!$A$1:$E$6,4,FALSE))</f>
        <v>0</v>
      </c>
      <c r="I32" s="22">
        <f>IF(ISBLANK(A32),0,5)</f>
        <v>0</v>
      </c>
      <c r="K32" s="22">
        <f>IF(ISBLANK(A32),0,MAX($G$30*0.75-(VLOOKUP($G$30,'M-IE_Break'!$A$1:$E$6,2,FALSE)-C32)-(VLOOKUP($G$30,'M-IE_Break'!$A$1:$E$6,3,FALSE)-E32)-(VLOOKUP($G$30,'M-IE_Break'!$A$1:$E$6,4,FALSE)-G32),5))</f>
        <v>0</v>
      </c>
      <c r="L32" s="36" t="s">
        <v>65</v>
      </c>
      <c r="M32" s="36"/>
      <c r="N32" s="36"/>
      <c r="O32" s="36"/>
      <c r="P32" s="36"/>
      <c r="Q32" s="36"/>
      <c r="R32" s="36"/>
    </row>
    <row r="33" spans="1:18" x14ac:dyDescent="0.3">
      <c r="A33" s="21"/>
      <c r="B33" s="24" t="b">
        <v>0</v>
      </c>
      <c r="C33" s="22">
        <f>IF(B33=FALSE,0,VLOOKUP($G$30,'M-IE_Break'!$A$1:$E$6,2,FALSE))</f>
        <v>0</v>
      </c>
      <c r="D33" s="24" t="b">
        <v>0</v>
      </c>
      <c r="E33" s="22">
        <f>IF(D33=FALSE,0,VLOOKUP($G$30,'M-IE_Break'!$A$1:$E$6,3,FALSE))</f>
        <v>0</v>
      </c>
      <c r="F33" s="24" t="b">
        <v>0</v>
      </c>
      <c r="G33" s="22">
        <f>IF(F33=FALSE,0,VLOOKUP($G$30,'M-IE_Break'!$A$1:$E$6,4,FALSE))</f>
        <v>0</v>
      </c>
      <c r="I33" s="22">
        <f>IF(ISBLANK(A33),0,5)</f>
        <v>0</v>
      </c>
      <c r="K33" s="22">
        <f>IF(ISBLANK(A33),0,IF(K34=0,MAX($G$30*0.75-(VLOOKUP($G$30,'M-IE_Break'!$A$1:$E$6,2,FALSE)-C33)-(VLOOKUP($G$30,'M-IE_Break'!$A$1:$E$6,3,FALSE)-E33)-(VLOOKUP($G$30,'M-IE_Break'!$A$1:$E$6,4,FALSE)-G33),5),SUM(C33,E33,G33,I33)))</f>
        <v>0</v>
      </c>
      <c r="L33" s="36"/>
      <c r="M33" s="36"/>
      <c r="N33" s="36"/>
      <c r="O33" s="36"/>
      <c r="P33" s="36"/>
      <c r="Q33" s="36"/>
      <c r="R33" s="36"/>
    </row>
    <row r="34" spans="1:18" x14ac:dyDescent="0.3">
      <c r="A34" s="21"/>
      <c r="B34" s="24" t="b">
        <v>0</v>
      </c>
      <c r="C34" s="22">
        <f>IF(B34=FALSE,0,VLOOKUP($G$30,'M-IE_Break'!$A$1:$E$6,2,FALSE))</f>
        <v>0</v>
      </c>
      <c r="D34" s="24" t="b">
        <v>0</v>
      </c>
      <c r="E34" s="22">
        <f>IF(D34=FALSE,0,VLOOKUP($G$30,'M-IE_Break'!$A$1:$E$6,3,FALSE))</f>
        <v>0</v>
      </c>
      <c r="F34" s="24" t="b">
        <v>0</v>
      </c>
      <c r="G34" s="22">
        <f>IF(F34=FALSE,0,VLOOKUP($G$30,'M-IE_Break'!$A$1:$E$6,4,FALSE))</f>
        <v>0</v>
      </c>
      <c r="I34" s="22">
        <f>IF(ISBLANK(A34),0,5)</f>
        <v>0</v>
      </c>
      <c r="K34" s="22">
        <f>IF(ISBLANK(A34),0,IF(K35=0,MAX($G$30*0.75-(VLOOKUP($G$30,'M-IE_Break'!$A$1:$E$6,2,FALSE)-C34)-(VLOOKUP($G$30,'M-IE_Break'!$A$1:$E$6,3,FALSE)-E34)-(VLOOKUP($G$30,'M-IE_Break'!$A$1:$E$6,4,FALSE)-G34),5),SUM(C34,E34,G34,I34)))</f>
        <v>0</v>
      </c>
      <c r="L34" s="36"/>
      <c r="M34" s="36"/>
      <c r="N34" s="36"/>
      <c r="O34" s="36"/>
      <c r="P34" s="36"/>
      <c r="Q34" s="36"/>
      <c r="R34" s="36"/>
    </row>
    <row r="35" spans="1:18" x14ac:dyDescent="0.3">
      <c r="A35" s="21"/>
      <c r="B35" s="24" t="b">
        <v>0</v>
      </c>
      <c r="C35" s="22">
        <f>IF(B35=FALSE,0,VLOOKUP($G$30,'M-IE_Break'!$A$1:$E$6,2,FALSE))</f>
        <v>0</v>
      </c>
      <c r="D35" s="24" t="b">
        <v>0</v>
      </c>
      <c r="E35" s="22">
        <f>IF(D35=FALSE,0,VLOOKUP($G$30,'M-IE_Break'!$A$1:$E$6,3,FALSE))</f>
        <v>0</v>
      </c>
      <c r="F35" s="24" t="b">
        <v>0</v>
      </c>
      <c r="G35" s="22">
        <f>IF(F35=FALSE,0,VLOOKUP($G$30,'M-IE_Break'!$A$1:$E$6,4,FALSE))</f>
        <v>0</v>
      </c>
      <c r="I35" s="22">
        <f>IF(ISBLANK(A35),0,5)</f>
        <v>0</v>
      </c>
      <c r="K35" s="22">
        <f>IF(ISBLANK(A35),0,IF(K36=0,MAX($G$30*0.75-(VLOOKUP($G$30,'M-IE_Break'!$A$1:$E$6,2,FALSE)-C35)-(VLOOKUP($G$30,'M-IE_Break'!$A$1:$E$6,3,FALSE)-E35)-(VLOOKUP($G$30,'M-IE_Break'!$A$1:$E$6,4,FALSE)-G35),5),SUM(C35,E35,G35,I35)))</f>
        <v>0</v>
      </c>
      <c r="L35" s="36"/>
      <c r="M35" s="36"/>
      <c r="N35" s="36"/>
      <c r="O35" s="36"/>
      <c r="P35" s="36"/>
      <c r="Q35" s="36"/>
      <c r="R35" s="36"/>
    </row>
    <row r="36" spans="1:18" x14ac:dyDescent="0.3">
      <c r="A36" s="21"/>
      <c r="B36" s="24" t="b">
        <v>0</v>
      </c>
      <c r="C36" s="22">
        <f>IF(B36=FALSE,0,VLOOKUP($G$30,'M-IE_Break'!$A$1:$E$6,2,FALSE))</f>
        <v>0</v>
      </c>
      <c r="D36" s="24" t="b">
        <v>0</v>
      </c>
      <c r="E36" s="22">
        <f>IF(D36=FALSE,0,VLOOKUP($G$30,'M-IE_Break'!$A$1:$E$6,3,FALSE))</f>
        <v>0</v>
      </c>
      <c r="F36" s="24" t="b">
        <v>0</v>
      </c>
      <c r="G36" s="22">
        <f>IF(F36=FALSE,0,VLOOKUP($G$30,'M-IE_Break'!$A$1:$E$6,4,FALSE))</f>
        <v>0</v>
      </c>
      <c r="I36" s="22">
        <f t="shared" ref="I36:I37" si="0">IF(ISBLANK(A36),0,5)</f>
        <v>0</v>
      </c>
      <c r="K36" s="22">
        <f>IF(ISBLANK(A36),0,IF(K37=0,MAX($G$30*0.75-(VLOOKUP($G$30,'M-IE_Break'!$A$1:$E$6,2,FALSE)-C36)-(VLOOKUP($G$30,'M-IE_Break'!$A$1:$E$6,3,FALSE)-E36)-(VLOOKUP($G$30,'M-IE_Break'!$A$1:$E$6,4,FALSE)-G36),5),SUM(C36,E36,G36,I36)))</f>
        <v>0</v>
      </c>
      <c r="L36" s="36"/>
      <c r="M36" s="36"/>
      <c r="N36" s="36"/>
      <c r="O36" s="36"/>
      <c r="P36" s="36"/>
      <c r="Q36" s="36"/>
      <c r="R36" s="36"/>
    </row>
    <row r="37" spans="1:18" x14ac:dyDescent="0.3">
      <c r="A37" s="21"/>
      <c r="B37" s="24" t="b">
        <v>0</v>
      </c>
      <c r="C37" s="22">
        <f>IF(B37=FALSE,0,VLOOKUP($G$30,'M-IE_Break'!$A$1:$E$6,2,FALSE))</f>
        <v>0</v>
      </c>
      <c r="D37" s="24" t="b">
        <v>0</v>
      </c>
      <c r="E37" s="22">
        <f>IF(D37=FALSE,0,VLOOKUP($G$30,'M-IE_Break'!$A$1:$E$6,3,FALSE))</f>
        <v>0</v>
      </c>
      <c r="F37" s="24" t="b">
        <v>0</v>
      </c>
      <c r="G37" s="22">
        <f>IF(F37=FALSE,0,VLOOKUP($G$30,'M-IE_Break'!$A$1:$E$6,4,FALSE))</f>
        <v>0</v>
      </c>
      <c r="I37" s="22">
        <f t="shared" si="0"/>
        <v>0</v>
      </c>
      <c r="K37" s="22">
        <f>IF(ISBLANK(A37),0,IF(K38=0,MAX($G$30*0.75-(VLOOKUP($G$30,'M-IE_Break'!$A$1:$E$6,2,FALSE)-C37)-(VLOOKUP($G$30,'M-IE_Break'!$A$1:$E$6,3,FALSE)-E37)-(VLOOKUP($G$30,'M-IE_Break'!$A$1:$E$6,4,FALSE)-G37),5),SUM(C37,E37,G37,I37)))</f>
        <v>0</v>
      </c>
      <c r="L37" s="36"/>
      <c r="M37" s="36"/>
      <c r="N37" s="36"/>
      <c r="O37" s="36"/>
      <c r="P37" s="36"/>
      <c r="Q37" s="36"/>
      <c r="R37" s="36"/>
    </row>
    <row r="38" spans="1:18" x14ac:dyDescent="0.3">
      <c r="B38" s="24" t="b">
        <v>0</v>
      </c>
      <c r="C38" s="22">
        <f>IF(B38=FALSE,0,VLOOKUP($G$30,'M-IE_Break'!$A$1:$E$6,2,FALSE))</f>
        <v>0</v>
      </c>
      <c r="D38" s="24"/>
      <c r="E38" s="22">
        <f>IF(D38=FALSE,0,VLOOKUP($G$30,'M-IE_Break'!$A$1:$E$6,3,FALSE))</f>
        <v>0</v>
      </c>
      <c r="F38" s="24" t="b">
        <v>0</v>
      </c>
      <c r="G38" s="22">
        <f>IF(F38=FALSE,0,VLOOKUP($G$30,'M-IE_Break'!$A$1:$E$6,4,FALSE))</f>
        <v>0</v>
      </c>
      <c r="I38" s="22">
        <f>IF(ISBLANK(A38),0,5)</f>
        <v>0</v>
      </c>
      <c r="K38" s="22">
        <f>IF(ISBLANK(A38),0,IF(K39=0,MAX($G$30*0.75-(VLOOKUP($G$30,'M-IE_Break'!$A$1:$E$6,2,FALSE)-C38)-(VLOOKUP($G$30,'M-IE_Break'!$A$1:$E$6,3,FALSE)-E38)-(VLOOKUP($G$30,'M-IE_Break'!$A$1:$E$6,4,FALSE)-G38),5),SUM(C38,E38,G38,I38)))</f>
        <v>0</v>
      </c>
      <c r="L38" s="36"/>
      <c r="M38" s="36"/>
      <c r="N38" s="36"/>
      <c r="O38" s="36"/>
      <c r="P38" s="36"/>
      <c r="Q38" s="36"/>
      <c r="R38" s="36"/>
    </row>
    <row r="39" spans="1:18" s="11" customFormat="1" ht="14.6" x14ac:dyDescent="0.4">
      <c r="A39" s="17" t="s">
        <v>13</v>
      </c>
      <c r="B39" s="25"/>
      <c r="C39" s="15"/>
      <c r="D39" s="25"/>
      <c r="E39" s="49" t="s">
        <v>38</v>
      </c>
      <c r="F39" s="49"/>
      <c r="G39" s="49"/>
      <c r="H39" s="49"/>
      <c r="I39" s="49"/>
      <c r="J39" s="49"/>
      <c r="K39" s="49"/>
      <c r="L39" s="15"/>
      <c r="Q39" s="13"/>
    </row>
    <row r="40" spans="1:18" x14ac:dyDescent="0.3">
      <c r="A40" s="45" t="s">
        <v>43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</row>
    <row r="41" spans="1:18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8" ht="15" customHeight="1" x14ac:dyDescent="0.45">
      <c r="A42" s="1" t="s">
        <v>44</v>
      </c>
      <c r="C42" s="6"/>
      <c r="D42" s="6"/>
      <c r="E42" s="6"/>
      <c r="F42" s="6"/>
      <c r="G42" s="6"/>
      <c r="H42" s="48">
        <f>SUM(H25:J30)</f>
        <v>0</v>
      </c>
      <c r="I42" s="48"/>
      <c r="J42" s="48"/>
      <c r="K42" s="6"/>
      <c r="L42" s="6"/>
      <c r="M42" s="6"/>
      <c r="N42" s="6"/>
      <c r="O42" s="11"/>
      <c r="P42" s="11"/>
      <c r="Q42" s="13"/>
    </row>
    <row r="43" spans="1:18" x14ac:dyDescent="0.3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1"/>
      <c r="P43" s="11"/>
      <c r="Q43" s="13"/>
    </row>
    <row r="44" spans="1:18" x14ac:dyDescent="0.3">
      <c r="A44" s="2" t="s">
        <v>45</v>
      </c>
      <c r="B44" s="42" t="s">
        <v>58</v>
      </c>
      <c r="C44" s="42"/>
      <c r="D44" s="42"/>
      <c r="E44" s="42"/>
      <c r="F44" s="42"/>
      <c r="G44" s="42"/>
      <c r="H44" s="42"/>
      <c r="I44" s="42"/>
      <c r="J44" s="42"/>
      <c r="K44" s="6"/>
      <c r="L44" s="6"/>
      <c r="M44" s="6"/>
      <c r="N44" s="6"/>
      <c r="O44" s="11"/>
      <c r="P44" s="11"/>
      <c r="Q44" s="13"/>
    </row>
    <row r="45" spans="1:18" s="11" customFormat="1" x14ac:dyDescent="0.3">
      <c r="A45" s="32" t="s">
        <v>46</v>
      </c>
      <c r="B45" s="32"/>
      <c r="C45" s="32"/>
      <c r="F45" s="32" t="s">
        <v>47</v>
      </c>
      <c r="G45" s="32"/>
      <c r="H45" s="32"/>
      <c r="I45" s="32"/>
    </row>
    <row r="46" spans="1:18" s="11" customFormat="1" ht="20.25" customHeight="1" x14ac:dyDescent="0.3">
      <c r="A46" s="30"/>
      <c r="B46" s="30"/>
      <c r="C46" s="30"/>
      <c r="D46" s="30"/>
      <c r="F46" s="33"/>
      <c r="G46" s="30"/>
      <c r="H46" s="30"/>
      <c r="I46" s="30"/>
      <c r="J46" s="30"/>
    </row>
    <row r="47" spans="1:18" s="11" customFormat="1" ht="20.25" customHeight="1" x14ac:dyDescent="0.3">
      <c r="A47" s="31"/>
      <c r="B47" s="31"/>
      <c r="C47" s="31"/>
      <c r="D47" s="31"/>
      <c r="E47" s="6"/>
      <c r="F47" s="30"/>
      <c r="G47" s="30"/>
      <c r="H47" s="30"/>
      <c r="I47" s="30"/>
      <c r="J47" s="30"/>
    </row>
    <row r="50" spans="1:17" x14ac:dyDescent="0.3">
      <c r="A50" s="39" t="s">
        <v>66</v>
      </c>
      <c r="B50" s="39"/>
      <c r="C50" s="39"/>
      <c r="D50" s="39"/>
      <c r="E50" s="39"/>
      <c r="F50" s="39"/>
      <c r="G50" s="39" t="s">
        <v>10</v>
      </c>
      <c r="H50" s="39"/>
      <c r="I50" s="39"/>
    </row>
    <row r="52" spans="1:17" x14ac:dyDescent="0.3">
      <c r="A52" s="10" t="s">
        <v>12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 x14ac:dyDescent="0.3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spans="1:17" x14ac:dyDescent="0.3">
      <c r="A54" s="9"/>
      <c r="B54" s="9"/>
      <c r="C54" s="9"/>
      <c r="D54" s="9"/>
      <c r="E54" s="9"/>
      <c r="F54" s="9"/>
      <c r="G54" s="9"/>
      <c r="H54" s="9"/>
      <c r="I54" s="9"/>
      <c r="J54" s="10"/>
      <c r="K54" s="10"/>
      <c r="L54" s="10"/>
      <c r="M54" s="10"/>
      <c r="N54" s="10"/>
      <c r="O54" s="10"/>
      <c r="P54" s="10"/>
      <c r="Q54" s="10"/>
    </row>
    <row r="55" spans="1:17" x14ac:dyDescent="0.3">
      <c r="A55" s="38" t="s">
        <v>48</v>
      </c>
      <c r="B55" s="38"/>
      <c r="C55" s="38"/>
      <c r="D55" s="38"/>
      <c r="E55" s="38"/>
      <c r="F55" s="38"/>
      <c r="G55" s="38" t="s">
        <v>10</v>
      </c>
      <c r="H55" s="38"/>
      <c r="I55" s="38"/>
      <c r="J55" s="10"/>
      <c r="K55" s="10"/>
      <c r="L55" s="10"/>
      <c r="M55" s="10"/>
      <c r="N55" s="10"/>
      <c r="O55" s="10"/>
      <c r="P55" s="10"/>
      <c r="Q55" s="10"/>
    </row>
    <row r="56" spans="1:17" x14ac:dyDescent="0.3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 spans="1:17" x14ac:dyDescent="0.3">
      <c r="A57" s="9"/>
      <c r="B57" s="9"/>
      <c r="C57" s="9"/>
      <c r="D57" s="9"/>
      <c r="E57" s="9"/>
      <c r="F57" s="9"/>
      <c r="G57" s="9"/>
      <c r="H57" s="9"/>
      <c r="I57" s="9"/>
      <c r="J57" s="10"/>
      <c r="K57" s="10"/>
      <c r="L57" s="10"/>
      <c r="M57" s="10"/>
      <c r="N57" s="10"/>
      <c r="O57" s="10"/>
      <c r="P57" s="10"/>
      <c r="Q57" s="10"/>
    </row>
    <row r="58" spans="1:17" x14ac:dyDescent="0.3">
      <c r="A58" s="38" t="s">
        <v>49</v>
      </c>
      <c r="B58" s="38"/>
      <c r="C58" s="38"/>
      <c r="D58" s="38"/>
      <c r="E58" s="38"/>
      <c r="F58" s="38"/>
      <c r="G58" s="38" t="s">
        <v>10</v>
      </c>
      <c r="H58" s="38"/>
      <c r="I58" s="38"/>
      <c r="J58" s="10"/>
      <c r="K58" s="10"/>
      <c r="L58" s="10"/>
      <c r="M58" s="10"/>
      <c r="N58" s="10"/>
      <c r="O58" s="10"/>
      <c r="P58" s="10"/>
      <c r="Q58" s="10"/>
    </row>
    <row r="59" spans="1:17" x14ac:dyDescent="0.3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x14ac:dyDescent="0.3">
      <c r="A60" s="9"/>
      <c r="B60" s="9"/>
      <c r="C60" s="9"/>
      <c r="D60" s="9"/>
      <c r="E60" s="9"/>
      <c r="F60" s="9"/>
      <c r="G60" s="9"/>
      <c r="H60" s="9"/>
      <c r="I60" s="9"/>
    </row>
    <row r="61" spans="1:17" x14ac:dyDescent="0.3">
      <c r="A61" s="40" t="s">
        <v>50</v>
      </c>
      <c r="B61" s="40"/>
      <c r="C61" s="40"/>
      <c r="D61" s="40"/>
      <c r="E61" s="40"/>
      <c r="F61" s="40"/>
      <c r="G61" s="1" t="s">
        <v>10</v>
      </c>
    </row>
    <row r="62" spans="1:17" x14ac:dyDescent="0.3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 x14ac:dyDescent="0.3">
      <c r="A63" s="20"/>
      <c r="B63" s="20"/>
      <c r="C63" s="20"/>
      <c r="D63" s="20"/>
      <c r="E63" s="20"/>
      <c r="F63" s="20"/>
      <c r="G63" s="20"/>
      <c r="H63" s="20"/>
      <c r="I63" s="20"/>
      <c r="J63" s="8"/>
      <c r="K63" s="26" t="s">
        <v>54</v>
      </c>
      <c r="L63" s="26"/>
      <c r="M63" s="26"/>
      <c r="N63" s="26"/>
      <c r="O63" s="26"/>
      <c r="P63" s="26"/>
      <c r="Q63" s="26"/>
    </row>
    <row r="64" spans="1:17" x14ac:dyDescent="0.3">
      <c r="A64" s="40" t="s">
        <v>51</v>
      </c>
      <c r="B64" s="40"/>
      <c r="C64" s="40"/>
      <c r="D64" s="40"/>
      <c r="E64" s="40"/>
      <c r="F64" s="40"/>
      <c r="G64" s="1" t="s">
        <v>10</v>
      </c>
      <c r="K64" s="26"/>
      <c r="L64" s="26"/>
      <c r="M64" s="26"/>
      <c r="N64" s="26"/>
      <c r="O64" s="26"/>
      <c r="P64" s="26"/>
      <c r="Q64" s="26"/>
    </row>
    <row r="66" spans="1:17" x14ac:dyDescent="0.3">
      <c r="A66" s="9"/>
      <c r="B66" s="9"/>
      <c r="C66" s="9"/>
      <c r="D66" s="9"/>
      <c r="E66" s="9"/>
      <c r="F66" s="9"/>
      <c r="G66" s="9"/>
      <c r="H66" s="9"/>
      <c r="I66" s="9"/>
      <c r="K66" s="26" t="s">
        <v>55</v>
      </c>
      <c r="L66" s="26"/>
      <c r="M66" s="26"/>
      <c r="N66" s="26"/>
      <c r="O66" s="26"/>
      <c r="P66" s="26"/>
      <c r="Q66" s="26"/>
    </row>
    <row r="67" spans="1:17" x14ac:dyDescent="0.3">
      <c r="A67" s="40" t="s">
        <v>52</v>
      </c>
      <c r="B67" s="40"/>
      <c r="C67" s="40"/>
      <c r="D67" s="40"/>
      <c r="E67" s="40"/>
      <c r="F67" s="40"/>
      <c r="G67" s="1" t="s">
        <v>10</v>
      </c>
      <c r="K67" s="26"/>
      <c r="L67" s="26"/>
      <c r="M67" s="26"/>
      <c r="N67" s="26"/>
      <c r="O67" s="26"/>
      <c r="P67" s="26"/>
      <c r="Q67" s="26"/>
    </row>
    <row r="69" spans="1:17" x14ac:dyDescent="0.3">
      <c r="A69" s="9"/>
      <c r="B69" s="9"/>
      <c r="C69" s="9"/>
      <c r="D69" s="9"/>
      <c r="E69" s="9"/>
      <c r="F69" s="9"/>
      <c r="G69" s="9"/>
      <c r="H69" s="9"/>
      <c r="I69" s="9"/>
      <c r="K69" s="27" t="s">
        <v>56</v>
      </c>
      <c r="L69" s="27"/>
      <c r="M69" s="27"/>
      <c r="N69" s="27"/>
      <c r="O69" s="27"/>
      <c r="P69" s="27"/>
      <c r="Q69" s="27"/>
    </row>
    <row r="70" spans="1:17" x14ac:dyDescent="0.3">
      <c r="A70" s="40" t="s">
        <v>53</v>
      </c>
      <c r="B70" s="40"/>
      <c r="C70" s="40"/>
      <c r="D70" s="40"/>
      <c r="E70" s="40"/>
      <c r="F70" s="40"/>
      <c r="G70" s="1" t="s">
        <v>10</v>
      </c>
      <c r="K70" s="27"/>
      <c r="L70" s="27"/>
      <c r="M70" s="27"/>
      <c r="N70" s="27"/>
      <c r="O70" s="27"/>
      <c r="P70" s="27"/>
      <c r="Q70" s="27"/>
    </row>
  </sheetData>
  <mergeCells count="60">
    <mergeCell ref="A1:Q1"/>
    <mergeCell ref="A2:Q2"/>
    <mergeCell ref="A3:Q3"/>
    <mergeCell ref="A11:B11"/>
    <mergeCell ref="A12:B12"/>
    <mergeCell ref="C11:F11"/>
    <mergeCell ref="C12:F12"/>
    <mergeCell ref="I11:L11"/>
    <mergeCell ref="M11:Q11"/>
    <mergeCell ref="M12:Q12"/>
    <mergeCell ref="A13:B13"/>
    <mergeCell ref="C13:F13"/>
    <mergeCell ref="G55:I55"/>
    <mergeCell ref="H42:J42"/>
    <mergeCell ref="A45:C45"/>
    <mergeCell ref="E39:K39"/>
    <mergeCell ref="J30:K30"/>
    <mergeCell ref="H29:I29"/>
    <mergeCell ref="F47:J47"/>
    <mergeCell ref="A70:F70"/>
    <mergeCell ref="I12:L12"/>
    <mergeCell ref="I13:L13"/>
    <mergeCell ref="I14:L14"/>
    <mergeCell ref="B44:J44"/>
    <mergeCell ref="A67:F67"/>
    <mergeCell ref="C17:D17"/>
    <mergeCell ref="G19:H19"/>
    <mergeCell ref="F29:G29"/>
    <mergeCell ref="H26:J26"/>
    <mergeCell ref="A61:F61"/>
    <mergeCell ref="A64:F64"/>
    <mergeCell ref="K29:Q29"/>
    <mergeCell ref="A40:Q40"/>
    <mergeCell ref="M13:Q13"/>
    <mergeCell ref="M14:Q14"/>
    <mergeCell ref="K63:Q64"/>
    <mergeCell ref="L32:R38"/>
    <mergeCell ref="D29:E29"/>
    <mergeCell ref="D30:E30"/>
    <mergeCell ref="A55:F55"/>
    <mergeCell ref="A50:F50"/>
    <mergeCell ref="G50:I50"/>
    <mergeCell ref="A58:F58"/>
    <mergeCell ref="G58:I58"/>
    <mergeCell ref="K66:Q67"/>
    <mergeCell ref="K69:Q70"/>
    <mergeCell ref="A4:Q4"/>
    <mergeCell ref="A5:Q5"/>
    <mergeCell ref="A6:Q6"/>
    <mergeCell ref="A7:Q7"/>
    <mergeCell ref="A8:Q8"/>
    <mergeCell ref="A9:Q9"/>
    <mergeCell ref="A46:D46"/>
    <mergeCell ref="A47:D47"/>
    <mergeCell ref="F45:I45"/>
    <mergeCell ref="F46:J46"/>
    <mergeCell ref="H25:J25"/>
    <mergeCell ref="A24:J24"/>
    <mergeCell ref="H28:J28"/>
    <mergeCell ref="H27:J27"/>
  </mergeCells>
  <dataValidations count="1">
    <dataValidation type="list" allowBlank="1" showInputMessage="1" showErrorMessage="1" sqref="E17">
      <formula1>"Yes,No"</formula1>
    </dataValidation>
  </dataValidations>
  <hyperlinks>
    <hyperlink ref="A39" r:id="rId1"/>
  </hyperlinks>
  <pageMargins left="0.2" right="0.2" top="0.25" bottom="0.25" header="0.3" footer="0.3"/>
  <pageSetup scale="82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7" r:id="rId5" name="Check Box 53">
              <controlPr defaultSize="0" autoFill="0" autoLine="0" autoPict="0">
                <anchor moveWithCells="1">
                  <from>
                    <xdr:col>10</xdr:col>
                    <xdr:colOff>201386</xdr:colOff>
                    <xdr:row>23</xdr:row>
                    <xdr:rowOff>136071</xdr:rowOff>
                  </from>
                  <to>
                    <xdr:col>10</xdr:col>
                    <xdr:colOff>506186</xdr:colOff>
                    <xdr:row>25</xdr:row>
                    <xdr:rowOff>27214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6" name="Check Box 54">
              <controlPr defaultSize="0" autoFill="0" autoLine="0" autoPict="0">
                <anchor moveWithCells="1">
                  <from>
                    <xdr:col>10</xdr:col>
                    <xdr:colOff>201386</xdr:colOff>
                    <xdr:row>24</xdr:row>
                    <xdr:rowOff>136071</xdr:rowOff>
                  </from>
                  <to>
                    <xdr:col>10</xdr:col>
                    <xdr:colOff>506186</xdr:colOff>
                    <xdr:row>26</xdr:row>
                    <xdr:rowOff>27214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7" name="Check Box 55">
              <controlPr defaultSize="0" autoFill="0" autoLine="0" autoPict="0">
                <anchor moveWithCells="1">
                  <from>
                    <xdr:col>10</xdr:col>
                    <xdr:colOff>201386</xdr:colOff>
                    <xdr:row>25</xdr:row>
                    <xdr:rowOff>141514</xdr:rowOff>
                  </from>
                  <to>
                    <xdr:col>10</xdr:col>
                    <xdr:colOff>446314</xdr:colOff>
                    <xdr:row>27</xdr:row>
                    <xdr:rowOff>27214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8" name="Check Box 56">
              <controlPr defaultSize="0" autoFill="0" autoLine="0" autoPict="0">
                <anchor moveWithCells="1">
                  <from>
                    <xdr:col>10</xdr:col>
                    <xdr:colOff>201386</xdr:colOff>
                    <xdr:row>26</xdr:row>
                    <xdr:rowOff>136071</xdr:rowOff>
                  </from>
                  <to>
                    <xdr:col>10</xdr:col>
                    <xdr:colOff>506186</xdr:colOff>
                    <xdr:row>28</xdr:row>
                    <xdr:rowOff>27214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9" name="Check Box 58">
              <controlPr defaultSize="0" autoFill="0" autoLine="0" autoPict="0">
                <anchor moveWithCells="1">
                  <from>
                    <xdr:col>12</xdr:col>
                    <xdr:colOff>201386</xdr:colOff>
                    <xdr:row>23</xdr:row>
                    <xdr:rowOff>136071</xdr:rowOff>
                  </from>
                  <to>
                    <xdr:col>12</xdr:col>
                    <xdr:colOff>506186</xdr:colOff>
                    <xdr:row>25</xdr:row>
                    <xdr:rowOff>27214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0" name="Check Box 59">
              <controlPr defaultSize="0" autoFill="0" autoLine="0" autoPict="0">
                <anchor moveWithCells="1">
                  <from>
                    <xdr:col>12</xdr:col>
                    <xdr:colOff>201386</xdr:colOff>
                    <xdr:row>24</xdr:row>
                    <xdr:rowOff>136071</xdr:rowOff>
                  </from>
                  <to>
                    <xdr:col>12</xdr:col>
                    <xdr:colOff>506186</xdr:colOff>
                    <xdr:row>26</xdr:row>
                    <xdr:rowOff>27214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1" name="Check Box 60">
              <controlPr defaultSize="0" autoFill="0" autoLine="0" autoPict="0">
                <anchor moveWithCells="1">
                  <from>
                    <xdr:col>12</xdr:col>
                    <xdr:colOff>201386</xdr:colOff>
                    <xdr:row>25</xdr:row>
                    <xdr:rowOff>136071</xdr:rowOff>
                  </from>
                  <to>
                    <xdr:col>12</xdr:col>
                    <xdr:colOff>506186</xdr:colOff>
                    <xdr:row>27</xdr:row>
                    <xdr:rowOff>27214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2" name="Check Box 61">
              <controlPr defaultSize="0" autoFill="0" autoLine="0" autoPict="0">
                <anchor moveWithCells="1">
                  <from>
                    <xdr:col>12</xdr:col>
                    <xdr:colOff>201386</xdr:colOff>
                    <xdr:row>26</xdr:row>
                    <xdr:rowOff>136071</xdr:rowOff>
                  </from>
                  <to>
                    <xdr:col>12</xdr:col>
                    <xdr:colOff>506186</xdr:colOff>
                    <xdr:row>28</xdr:row>
                    <xdr:rowOff>27214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3" name="Check Box 66">
              <controlPr defaultSize="0" autoFill="0" autoLine="0" autoPict="0">
                <anchor moveWithCells="1">
                  <from>
                    <xdr:col>16</xdr:col>
                    <xdr:colOff>228600</xdr:colOff>
                    <xdr:row>23</xdr:row>
                    <xdr:rowOff>136071</xdr:rowOff>
                  </from>
                  <to>
                    <xdr:col>16</xdr:col>
                    <xdr:colOff>533400</xdr:colOff>
                    <xdr:row>25</xdr:row>
                    <xdr:rowOff>27214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4" name="Check Box 67">
              <controlPr defaultSize="0" autoFill="0" autoLine="0" autoPict="0">
                <anchor moveWithCells="1">
                  <from>
                    <xdr:col>16</xdr:col>
                    <xdr:colOff>228600</xdr:colOff>
                    <xdr:row>24</xdr:row>
                    <xdr:rowOff>136071</xdr:rowOff>
                  </from>
                  <to>
                    <xdr:col>16</xdr:col>
                    <xdr:colOff>533400</xdr:colOff>
                    <xdr:row>26</xdr:row>
                    <xdr:rowOff>27214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5" name="Check Box 68">
              <controlPr defaultSize="0" autoFill="0" autoLine="0" autoPict="0">
                <anchor moveWithCells="1">
                  <from>
                    <xdr:col>16</xdr:col>
                    <xdr:colOff>228600</xdr:colOff>
                    <xdr:row>25</xdr:row>
                    <xdr:rowOff>136071</xdr:rowOff>
                  </from>
                  <to>
                    <xdr:col>16</xdr:col>
                    <xdr:colOff>533400</xdr:colOff>
                    <xdr:row>27</xdr:row>
                    <xdr:rowOff>27214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6" name="Check Box 69">
              <controlPr defaultSize="0" autoFill="0" autoLine="0" autoPict="0">
                <anchor moveWithCells="1">
                  <from>
                    <xdr:col>16</xdr:col>
                    <xdr:colOff>228600</xdr:colOff>
                    <xdr:row>26</xdr:row>
                    <xdr:rowOff>136071</xdr:rowOff>
                  </from>
                  <to>
                    <xdr:col>16</xdr:col>
                    <xdr:colOff>533400</xdr:colOff>
                    <xdr:row>28</xdr:row>
                    <xdr:rowOff>27214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7" name="Check Box 70">
              <controlPr defaultSize="0" autoFill="0" autoLine="0" autoPict="0">
                <anchor moveWithCells="1">
                  <from>
                    <xdr:col>14</xdr:col>
                    <xdr:colOff>212271</xdr:colOff>
                    <xdr:row>28</xdr:row>
                    <xdr:rowOff>125186</xdr:rowOff>
                  </from>
                  <to>
                    <xdr:col>14</xdr:col>
                    <xdr:colOff>517071</xdr:colOff>
                    <xdr:row>30</xdr:row>
                    <xdr:rowOff>21771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8" name="Check Box 71">
              <controlPr defaultSize="0" autoFill="0" autoLine="0" autoPict="0">
                <anchor moveWithCells="1">
                  <from>
                    <xdr:col>16</xdr:col>
                    <xdr:colOff>228600</xdr:colOff>
                    <xdr:row>28</xdr:row>
                    <xdr:rowOff>125186</xdr:rowOff>
                  </from>
                  <to>
                    <xdr:col>16</xdr:col>
                    <xdr:colOff>533400</xdr:colOff>
                    <xdr:row>30</xdr:row>
                    <xdr:rowOff>21771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9" name="Check Box 73">
              <controlPr defaultSize="0" autoFill="0" autoLine="0" autoPict="0">
                <anchor moveWithCells="1">
                  <from>
                    <xdr:col>0</xdr:col>
                    <xdr:colOff>1094014</xdr:colOff>
                    <xdr:row>30</xdr:row>
                    <xdr:rowOff>136071</xdr:rowOff>
                  </from>
                  <to>
                    <xdr:col>2</xdr:col>
                    <xdr:colOff>65314</xdr:colOff>
                    <xdr:row>32</xdr:row>
                    <xdr:rowOff>27214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20" name="Check Box 74">
              <controlPr defaultSize="0" autoFill="0" autoLine="0" autoPict="0">
                <anchor moveWithCells="1">
                  <from>
                    <xdr:col>0</xdr:col>
                    <xdr:colOff>1094014</xdr:colOff>
                    <xdr:row>31</xdr:row>
                    <xdr:rowOff>136071</xdr:rowOff>
                  </from>
                  <to>
                    <xdr:col>2</xdr:col>
                    <xdr:colOff>65314</xdr:colOff>
                    <xdr:row>33</xdr:row>
                    <xdr:rowOff>27214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21" name="Check Box 77">
              <controlPr defaultSize="0" autoFill="0" autoLine="0" autoPict="0">
                <anchor moveWithCells="1">
                  <from>
                    <xdr:col>0</xdr:col>
                    <xdr:colOff>1094014</xdr:colOff>
                    <xdr:row>32</xdr:row>
                    <xdr:rowOff>136071</xdr:rowOff>
                  </from>
                  <to>
                    <xdr:col>2</xdr:col>
                    <xdr:colOff>65314</xdr:colOff>
                    <xdr:row>34</xdr:row>
                    <xdr:rowOff>27214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2" name="Check Box 78">
              <controlPr defaultSize="0" autoFill="0" autoLine="0" autoPict="0">
                <anchor moveWithCells="1">
                  <from>
                    <xdr:col>0</xdr:col>
                    <xdr:colOff>1094014</xdr:colOff>
                    <xdr:row>33</xdr:row>
                    <xdr:rowOff>136071</xdr:rowOff>
                  </from>
                  <to>
                    <xdr:col>2</xdr:col>
                    <xdr:colOff>65314</xdr:colOff>
                    <xdr:row>35</xdr:row>
                    <xdr:rowOff>27214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23" name="Check Box 80">
              <controlPr defaultSize="0" autoFill="0" autoLine="0" autoPict="0">
                <anchor moveWithCells="1">
                  <from>
                    <xdr:col>0</xdr:col>
                    <xdr:colOff>1094014</xdr:colOff>
                    <xdr:row>36</xdr:row>
                    <xdr:rowOff>136071</xdr:rowOff>
                  </from>
                  <to>
                    <xdr:col>2</xdr:col>
                    <xdr:colOff>65314</xdr:colOff>
                    <xdr:row>38</xdr:row>
                    <xdr:rowOff>27214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24" name="Check Box 81">
              <controlPr defaultSize="0" autoFill="0" autoLine="0" autoPict="0">
                <anchor moveWithCells="1">
                  <from>
                    <xdr:col>2</xdr:col>
                    <xdr:colOff>914400</xdr:colOff>
                    <xdr:row>30</xdr:row>
                    <xdr:rowOff>125186</xdr:rowOff>
                  </from>
                  <to>
                    <xdr:col>4</xdr:col>
                    <xdr:colOff>87086</xdr:colOff>
                    <xdr:row>32</xdr:row>
                    <xdr:rowOff>21771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5" name="Check Box 82">
              <controlPr defaultSize="0" autoFill="0" autoLine="0" autoPict="0">
                <anchor moveWithCells="1">
                  <from>
                    <xdr:col>2</xdr:col>
                    <xdr:colOff>914400</xdr:colOff>
                    <xdr:row>31</xdr:row>
                    <xdr:rowOff>136071</xdr:rowOff>
                  </from>
                  <to>
                    <xdr:col>4</xdr:col>
                    <xdr:colOff>87086</xdr:colOff>
                    <xdr:row>33</xdr:row>
                    <xdr:rowOff>27214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6" name="Check Box 83">
              <controlPr defaultSize="0" autoFill="0" autoLine="0" autoPict="0">
                <anchor moveWithCells="1">
                  <from>
                    <xdr:col>2</xdr:col>
                    <xdr:colOff>914400</xdr:colOff>
                    <xdr:row>32</xdr:row>
                    <xdr:rowOff>125186</xdr:rowOff>
                  </from>
                  <to>
                    <xdr:col>4</xdr:col>
                    <xdr:colOff>87086</xdr:colOff>
                    <xdr:row>34</xdr:row>
                    <xdr:rowOff>21771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27" name="Check Box 84">
              <controlPr defaultSize="0" autoFill="0" autoLine="0" autoPict="0">
                <anchor moveWithCells="1">
                  <from>
                    <xdr:col>2</xdr:col>
                    <xdr:colOff>914400</xdr:colOff>
                    <xdr:row>33</xdr:row>
                    <xdr:rowOff>136071</xdr:rowOff>
                  </from>
                  <to>
                    <xdr:col>4</xdr:col>
                    <xdr:colOff>87086</xdr:colOff>
                    <xdr:row>35</xdr:row>
                    <xdr:rowOff>27214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28" name="Check Box 85">
              <controlPr defaultSize="0" autoFill="0" autoLine="0" autoPict="0">
                <anchor moveWithCells="1">
                  <from>
                    <xdr:col>2</xdr:col>
                    <xdr:colOff>914400</xdr:colOff>
                    <xdr:row>36</xdr:row>
                    <xdr:rowOff>136071</xdr:rowOff>
                  </from>
                  <to>
                    <xdr:col>4</xdr:col>
                    <xdr:colOff>87086</xdr:colOff>
                    <xdr:row>38</xdr:row>
                    <xdr:rowOff>27214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29" name="Check Box 86">
              <controlPr defaultSize="0" autoFill="0" autoLine="0" autoPict="0">
                <anchor moveWithCells="1">
                  <from>
                    <xdr:col>4</xdr:col>
                    <xdr:colOff>772886</xdr:colOff>
                    <xdr:row>30</xdr:row>
                    <xdr:rowOff>136071</xdr:rowOff>
                  </from>
                  <to>
                    <xdr:col>6</xdr:col>
                    <xdr:colOff>103414</xdr:colOff>
                    <xdr:row>32</xdr:row>
                    <xdr:rowOff>27214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30" name="Check Box 87">
              <controlPr defaultSize="0" autoFill="0" autoLine="0" autoPict="0">
                <anchor moveWithCells="1">
                  <from>
                    <xdr:col>4</xdr:col>
                    <xdr:colOff>772886</xdr:colOff>
                    <xdr:row>31</xdr:row>
                    <xdr:rowOff>136071</xdr:rowOff>
                  </from>
                  <to>
                    <xdr:col>6</xdr:col>
                    <xdr:colOff>103414</xdr:colOff>
                    <xdr:row>33</xdr:row>
                    <xdr:rowOff>27214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31" name="Check Box 88">
              <controlPr defaultSize="0" autoFill="0" autoLine="0" autoPict="0">
                <anchor moveWithCells="1">
                  <from>
                    <xdr:col>4</xdr:col>
                    <xdr:colOff>772886</xdr:colOff>
                    <xdr:row>32</xdr:row>
                    <xdr:rowOff>125186</xdr:rowOff>
                  </from>
                  <to>
                    <xdr:col>6</xdr:col>
                    <xdr:colOff>103414</xdr:colOff>
                    <xdr:row>34</xdr:row>
                    <xdr:rowOff>21771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32" name="Check Box 90">
              <controlPr defaultSize="0" autoFill="0" autoLine="0" autoPict="0">
                <anchor moveWithCells="1">
                  <from>
                    <xdr:col>4</xdr:col>
                    <xdr:colOff>772886</xdr:colOff>
                    <xdr:row>36</xdr:row>
                    <xdr:rowOff>141514</xdr:rowOff>
                  </from>
                  <to>
                    <xdr:col>7</xdr:col>
                    <xdr:colOff>59871</xdr:colOff>
                    <xdr:row>38</xdr:row>
                    <xdr:rowOff>27214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33" name="Check Box 91">
              <controlPr defaultSize="0" autoFill="0" autoLine="0" autoPict="0">
                <anchor moveWithCells="1">
                  <from>
                    <xdr:col>4</xdr:col>
                    <xdr:colOff>772886</xdr:colOff>
                    <xdr:row>33</xdr:row>
                    <xdr:rowOff>125186</xdr:rowOff>
                  </from>
                  <to>
                    <xdr:col>6</xdr:col>
                    <xdr:colOff>103414</xdr:colOff>
                    <xdr:row>35</xdr:row>
                    <xdr:rowOff>21771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34" name="Check Box 92">
              <controlPr defaultSize="0" autoFill="0" autoLine="0" autoPict="0">
                <anchor moveWithCells="1">
                  <from>
                    <xdr:col>0</xdr:col>
                    <xdr:colOff>1094014</xdr:colOff>
                    <xdr:row>34</xdr:row>
                    <xdr:rowOff>136071</xdr:rowOff>
                  </from>
                  <to>
                    <xdr:col>2</xdr:col>
                    <xdr:colOff>65314</xdr:colOff>
                    <xdr:row>36</xdr:row>
                    <xdr:rowOff>27214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35" name="Check Box 93">
              <controlPr defaultSize="0" autoFill="0" autoLine="0" autoPict="0">
                <anchor moveWithCells="1">
                  <from>
                    <xdr:col>2</xdr:col>
                    <xdr:colOff>914400</xdr:colOff>
                    <xdr:row>34</xdr:row>
                    <xdr:rowOff>136071</xdr:rowOff>
                  </from>
                  <to>
                    <xdr:col>4</xdr:col>
                    <xdr:colOff>87086</xdr:colOff>
                    <xdr:row>36</xdr:row>
                    <xdr:rowOff>27214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36" name="Check Box 94">
              <controlPr defaultSize="0" autoFill="0" autoLine="0" autoPict="0">
                <anchor moveWithCells="1">
                  <from>
                    <xdr:col>4</xdr:col>
                    <xdr:colOff>772886</xdr:colOff>
                    <xdr:row>34</xdr:row>
                    <xdr:rowOff>125186</xdr:rowOff>
                  </from>
                  <to>
                    <xdr:col>6</xdr:col>
                    <xdr:colOff>103414</xdr:colOff>
                    <xdr:row>36</xdr:row>
                    <xdr:rowOff>21771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37" name="Check Box 95">
              <controlPr defaultSize="0" autoFill="0" autoLine="0" autoPict="0">
                <anchor moveWithCells="1">
                  <from>
                    <xdr:col>0</xdr:col>
                    <xdr:colOff>1094014</xdr:colOff>
                    <xdr:row>35</xdr:row>
                    <xdr:rowOff>136071</xdr:rowOff>
                  </from>
                  <to>
                    <xdr:col>2</xdr:col>
                    <xdr:colOff>65314</xdr:colOff>
                    <xdr:row>37</xdr:row>
                    <xdr:rowOff>27214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38" name="Check Box 96">
              <controlPr defaultSize="0" autoFill="0" autoLine="0" autoPict="0">
                <anchor moveWithCells="1">
                  <from>
                    <xdr:col>2</xdr:col>
                    <xdr:colOff>914400</xdr:colOff>
                    <xdr:row>35</xdr:row>
                    <xdr:rowOff>136071</xdr:rowOff>
                  </from>
                  <to>
                    <xdr:col>4</xdr:col>
                    <xdr:colOff>87086</xdr:colOff>
                    <xdr:row>37</xdr:row>
                    <xdr:rowOff>27214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39" name="Check Box 97">
              <controlPr defaultSize="0" autoFill="0" autoLine="0" autoPict="0">
                <anchor moveWithCells="1">
                  <from>
                    <xdr:col>4</xdr:col>
                    <xdr:colOff>772886</xdr:colOff>
                    <xdr:row>35</xdr:row>
                    <xdr:rowOff>136071</xdr:rowOff>
                  </from>
                  <to>
                    <xdr:col>6</xdr:col>
                    <xdr:colOff>103414</xdr:colOff>
                    <xdr:row>37</xdr:row>
                    <xdr:rowOff>27214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'M-IE_Break'!$A$1:$A$6</xm:f>
          </x14:formula1>
          <xm:sqref>G30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E6"/>
  <sheetViews>
    <sheetView workbookViewId="0">
      <selection activeCell="B6" sqref="B6:E6"/>
    </sheetView>
  </sheetViews>
  <sheetFormatPr defaultRowHeight="14.6" x14ac:dyDescent="0.4"/>
  <sheetData>
    <row r="1" spans="1:5" x14ac:dyDescent="0.4">
      <c r="A1">
        <v>51</v>
      </c>
      <c r="B1">
        <v>11</v>
      </c>
      <c r="C1">
        <v>12</v>
      </c>
      <c r="D1">
        <v>23</v>
      </c>
      <c r="E1">
        <v>5</v>
      </c>
    </row>
    <row r="2" spans="1:5" x14ac:dyDescent="0.4">
      <c r="A2">
        <v>54</v>
      </c>
      <c r="B2">
        <v>12</v>
      </c>
      <c r="C2">
        <v>13</v>
      </c>
      <c r="D2">
        <v>24</v>
      </c>
      <c r="E2">
        <v>5</v>
      </c>
    </row>
    <row r="3" spans="1:5" x14ac:dyDescent="0.4">
      <c r="A3">
        <v>59</v>
      </c>
      <c r="B3">
        <v>13</v>
      </c>
      <c r="C3">
        <v>15</v>
      </c>
      <c r="D3">
        <v>26</v>
      </c>
      <c r="E3">
        <v>5</v>
      </c>
    </row>
    <row r="4" spans="1:5" x14ac:dyDescent="0.4">
      <c r="A4">
        <v>64</v>
      </c>
      <c r="B4">
        <v>15</v>
      </c>
      <c r="C4">
        <v>16</v>
      </c>
      <c r="D4">
        <v>28</v>
      </c>
      <c r="E4">
        <v>5</v>
      </c>
    </row>
    <row r="5" spans="1:5" x14ac:dyDescent="0.4">
      <c r="A5">
        <v>69</v>
      </c>
      <c r="B5">
        <v>16</v>
      </c>
      <c r="C5">
        <v>17</v>
      </c>
      <c r="D5">
        <v>31</v>
      </c>
      <c r="E5">
        <v>5</v>
      </c>
    </row>
    <row r="6" spans="1:5" x14ac:dyDescent="0.4">
      <c r="A6">
        <v>74</v>
      </c>
      <c r="B6">
        <v>17</v>
      </c>
      <c r="C6">
        <v>18</v>
      </c>
      <c r="D6">
        <v>34</v>
      </c>
      <c r="E6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APPROVAL FORM</vt:lpstr>
      <vt:lpstr>M-IE_Break</vt:lpstr>
      <vt:lpstr>Sheet3</vt:lpstr>
    </vt:vector>
  </TitlesOfParts>
  <Company>Eatonville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Lunghofer</dc:creator>
  <cp:lastModifiedBy>Amy Snyder</cp:lastModifiedBy>
  <cp:lastPrinted>2015-10-15T17:21:56Z</cp:lastPrinted>
  <dcterms:created xsi:type="dcterms:W3CDTF">2015-03-12T17:12:18Z</dcterms:created>
  <dcterms:modified xsi:type="dcterms:W3CDTF">2017-01-20T23:15:07Z</dcterms:modified>
</cp:coreProperties>
</file>