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snyder\Google Drive\Website\Claim Forms\"/>
    </mc:Choice>
  </mc:AlternateContent>
  <bookViews>
    <workbookView xWindow="0" yWindow="0" windowWidth="21626" windowHeight="8006" activeTab="1"/>
  </bookViews>
  <sheets>
    <sheet name="INSTRUCTIONS" sheetId="3" r:id="rId1"/>
    <sheet name="APPROVAL FORM" sheetId="4" r:id="rId2"/>
    <sheet name="M-IE_Break" sheetId="2" r:id="rId3"/>
  </sheets>
  <calcPr calcId="162913"/>
</workbook>
</file>

<file path=xl/calcChain.xml><?xml version="1.0" encoding="utf-8"?>
<calcChain xmlns="http://schemas.openxmlformats.org/spreadsheetml/2006/main">
  <c r="Q29" i="4" l="1"/>
  <c r="F10" i="2" l="1"/>
  <c r="G10" i="2"/>
  <c r="H10" i="2"/>
  <c r="F11" i="2"/>
  <c r="G11" i="2"/>
  <c r="H11" i="2"/>
  <c r="F12" i="2"/>
  <c r="G12" i="2"/>
  <c r="H12" i="2"/>
  <c r="F13" i="2"/>
  <c r="G13" i="2"/>
  <c r="H13" i="2"/>
  <c r="F14" i="2"/>
  <c r="G14" i="2"/>
  <c r="H14" i="2"/>
  <c r="G9" i="2"/>
  <c r="H9" i="2"/>
  <c r="F9" i="2"/>
  <c r="K46" i="4" l="1"/>
  <c r="K47" i="4"/>
  <c r="G42" i="4" l="1"/>
  <c r="G43" i="4"/>
  <c r="G44" i="4"/>
  <c r="G45" i="4"/>
  <c r="G46" i="4"/>
  <c r="G47" i="4"/>
  <c r="E42" i="4"/>
  <c r="E43" i="4"/>
  <c r="E44" i="4"/>
  <c r="E45" i="4"/>
  <c r="E46" i="4"/>
  <c r="E47" i="4"/>
  <c r="I42" i="4"/>
  <c r="I43" i="4"/>
  <c r="I44" i="4"/>
  <c r="I45" i="4"/>
  <c r="I46" i="4"/>
  <c r="I47" i="4"/>
  <c r="I41" i="4"/>
  <c r="G41" i="4"/>
  <c r="E41" i="4"/>
  <c r="C42" i="4"/>
  <c r="C43" i="4"/>
  <c r="C44" i="4"/>
  <c r="C45" i="4"/>
  <c r="C46" i="4"/>
  <c r="C47" i="4"/>
  <c r="C41" i="4"/>
  <c r="K41" i="4" s="1"/>
  <c r="K45" i="4" l="1"/>
  <c r="K44" i="4" s="1"/>
  <c r="K43" i="4" s="1"/>
  <c r="K42" i="4" s="1"/>
  <c r="G29" i="4"/>
  <c r="Q18" i="4"/>
  <c r="K48" i="4" l="1"/>
  <c r="Q50" i="4" s="1"/>
</calcChain>
</file>

<file path=xl/sharedStrings.xml><?xml version="1.0" encoding="utf-8"?>
<sst xmlns="http://schemas.openxmlformats.org/spreadsheetml/2006/main" count="74" uniqueCount="71">
  <si>
    <t>Employee Name</t>
  </si>
  <si>
    <t>Conference</t>
  </si>
  <si>
    <t>Destination</t>
  </si>
  <si>
    <t>Work Location</t>
  </si>
  <si>
    <t>Month/Year</t>
  </si>
  <si>
    <t>Departure Date</t>
  </si>
  <si>
    <t>Return Date</t>
  </si>
  <si>
    <t>Registration</t>
  </si>
  <si>
    <t>Transportation (airfare, train, bus)</t>
  </si>
  <si>
    <t>Lodging</t>
  </si>
  <si>
    <t>Fares (taxis, shuttles)</t>
  </si>
  <si>
    <t>Car Rental</t>
  </si>
  <si>
    <t>Parking</t>
  </si>
  <si>
    <t>Total Travel Expense</t>
  </si>
  <si>
    <t>Mileage</t>
  </si>
  <si>
    <t>Date</t>
  </si>
  <si>
    <t>From</t>
  </si>
  <si>
    <t>To</t>
  </si>
  <si>
    <t>Round Trip Miles</t>
  </si>
  <si>
    <t>Total Miles</t>
  </si>
  <si>
    <t>1)</t>
  </si>
  <si>
    <t>Per diem rates are established by the U.S. General Services Administration. Current rates can be found online at www.gsa.gov. Employees are reimbursed from one of the established per diem rates based on their primary travel destination. The District Office will verify the applicable rate and calculate total per diem owed to the employee.</t>
  </si>
  <si>
    <t>Per Diem Allowance (No Receipts Necessary)</t>
  </si>
  <si>
    <t>2)</t>
  </si>
  <si>
    <t>3)</t>
  </si>
  <si>
    <t>4)</t>
  </si>
  <si>
    <t>For first and last days of travel, employees receive 75% of the applicable per diem rate, less any meals included in conference registration costs. Per diem information for an employee's final day of travel should be placed in the LAST DAY column.</t>
  </si>
  <si>
    <t>5)</t>
  </si>
  <si>
    <t>6)</t>
  </si>
  <si>
    <t>For more information on district travel policies, please refer to District Policy &amp; Regulation 6213 &amp; 6213R.</t>
  </si>
  <si>
    <t>Breakfast</t>
  </si>
  <si>
    <t>Lunch</t>
  </si>
  <si>
    <t>Dinner</t>
  </si>
  <si>
    <t>Incidentals</t>
  </si>
  <si>
    <r>
      <t xml:space="preserve">For meals traken during travel </t>
    </r>
    <r>
      <rPr>
        <b/>
        <sz val="8"/>
        <color theme="1"/>
        <rFont val="Arial"/>
        <family val="2"/>
      </rPr>
      <t>NOT involving an overnight stay,</t>
    </r>
    <r>
      <rPr>
        <sz val="8"/>
        <color theme="1"/>
        <rFont val="Arial"/>
        <family val="2"/>
      </rPr>
      <t xml:space="preserve"> enter the amount spent in the </t>
    </r>
    <r>
      <rPr>
        <b/>
        <sz val="8"/>
        <color theme="1"/>
        <rFont val="Arial"/>
        <family val="2"/>
      </rPr>
      <t>DAY TRAVEL</t>
    </r>
    <r>
      <rPr>
        <sz val="8"/>
        <color theme="1"/>
        <rFont val="Arial"/>
        <family val="2"/>
      </rPr>
      <t xml:space="preserve"> column. Employees will be reimbursed up to the maximum of the breakfast, lunch, or dinner component of the per diem rate.</t>
    </r>
  </si>
  <si>
    <r>
      <t xml:space="preserve">For travel costs </t>
    </r>
    <r>
      <rPr>
        <b/>
        <sz val="8"/>
        <color theme="1"/>
        <rFont val="Arial"/>
        <family val="2"/>
      </rPr>
      <t>involving an overnight stay</t>
    </r>
    <r>
      <rPr>
        <sz val="8"/>
        <color theme="1"/>
        <rFont val="Arial"/>
        <family val="2"/>
      </rPr>
      <t xml:space="preserve">, check the applicable boxes for meals paid for out-of-pocket. Do </t>
    </r>
    <r>
      <rPr>
        <b/>
        <sz val="8"/>
        <color theme="1"/>
        <rFont val="Arial"/>
        <family val="2"/>
      </rPr>
      <t>NOT</t>
    </r>
    <r>
      <rPr>
        <sz val="8"/>
        <color theme="1"/>
        <rFont val="Arial"/>
        <family val="2"/>
      </rPr>
      <t xml:space="preserve"> check the boxes for meals included in the conference registration costs. Per diem may </t>
    </r>
    <r>
      <rPr>
        <b/>
        <sz val="8"/>
        <color theme="1"/>
        <rFont val="Arial"/>
        <family val="2"/>
      </rPr>
      <t>NOT</t>
    </r>
    <r>
      <rPr>
        <sz val="8"/>
        <color theme="1"/>
        <rFont val="Arial"/>
        <family val="2"/>
      </rPr>
      <t xml:space="preserve"> be claimed for these meals and will be deducted from the per diem allowance.</t>
    </r>
  </si>
  <si>
    <r>
      <t>Travel Expense</t>
    </r>
    <r>
      <rPr>
        <sz val="10"/>
        <color theme="1"/>
        <rFont val="Arial"/>
        <family val="2"/>
      </rPr>
      <t xml:space="preserve"> (attach receipts)</t>
    </r>
  </si>
  <si>
    <r>
      <rPr>
        <b/>
        <sz val="10"/>
        <color theme="1"/>
        <rFont val="Arial"/>
        <family val="2"/>
      </rPr>
      <t>Other</t>
    </r>
    <r>
      <rPr>
        <sz val="10"/>
        <color theme="1"/>
        <rFont val="Arial"/>
        <family val="2"/>
      </rPr>
      <t xml:space="preserve"> (attach receipts; list vendor name &amp; description/purpose of items)</t>
    </r>
  </si>
  <si>
    <t>TOTAL REIMBURSEMENT</t>
  </si>
  <si>
    <t>EATONVILLE SCHOOL DISTRICT #404</t>
  </si>
  <si>
    <t>For Conferences, Seminars, and Workshops with Prior Approval</t>
  </si>
  <si>
    <t>EMPLOYEE TRAVEL CLAIM FORM</t>
  </si>
  <si>
    <t>For each travel claim submitted, a copy of the employee's prior approval and workshop or conference agenda (with meal information) must be attached.</t>
  </si>
  <si>
    <t>APPROVAL</t>
  </si>
  <si>
    <t>Immediate Supervisor Signature</t>
  </si>
  <si>
    <t>BUDGET CODE(S)</t>
  </si>
  <si>
    <t>AMOUNT OR PERCENT</t>
  </si>
  <si>
    <t>Budget Authority Signature</t>
  </si>
  <si>
    <t>CERTIFICATION</t>
  </si>
  <si>
    <t>I hereby certify under penalty of perjury that this is a true and correct claim for necessary expenses incurred by me and that no payment has been received on account thereof.</t>
  </si>
  <si>
    <t>Claimant's Signature</t>
  </si>
  <si>
    <t>7)</t>
  </si>
  <si>
    <t>For any day of overnight travel, check the box for "Incidentals." This will ensure proper computation of the per diem allowance.</t>
  </si>
  <si>
    <t>www.gsa.gov</t>
  </si>
  <si>
    <t>INSTRUCTIONS FOR USE</t>
  </si>
  <si>
    <t>Employee Claim Form</t>
  </si>
  <si>
    <t>Grey-shaded cells are for user inputs. These are where you will type in your data.</t>
  </si>
  <si>
    <t>There is one yellow-shaded cell. That is where you select the applicable per diem rate.</t>
  </si>
  <si>
    <t>Follow the link to gsa.gov and look for the per diem rate section.</t>
  </si>
  <si>
    <t>Enter the city and state of travel, find the "meals and incidental expenses" amount. That is the applicable per diem rate.</t>
  </si>
  <si>
    <t>Select the rate. There is a drop-down in that cell of the six values outlined by GSA.</t>
  </si>
  <si>
    <t>If there is only day travel, record the amount spent in the appropriate box.</t>
  </si>
  <si>
    <t>For multiple days, there are check boxes next to each meal. The check box controls the box to its right (there are outlines around each checkbox and cell).</t>
  </si>
  <si>
    <t xml:space="preserve">For any meal that was not provided at a conference on an applicable travel day, click to select the appropriate box. </t>
  </si>
  <si>
    <t>For any day in travel status, please check the "incidental expenses" box.</t>
  </si>
  <si>
    <t>The sheet will automatically calculate the per diem amount based on GSA guidelines.</t>
  </si>
  <si>
    <t>Optional: save a copy of the completed form to your computer.</t>
  </si>
  <si>
    <t>Print a copy, sign it, and submit it for approval. Keep a copy for your records.</t>
  </si>
  <si>
    <t>Travel Date</t>
  </si>
  <si>
    <t>Total</t>
  </si>
  <si>
    <t>Rev 7/15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</si>
</sst>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409]mmmm\ d\,\ yyyy;@"/>
    <numFmt numFmtId="166" formatCode="[$-409]mmmm\ yyyy;@"/>
  </numFmts>
  <fonts count="10"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10"/>
      <color theme="1"/>
      <name val="Arial"/>
      <family val="2"/>
    </font>
    <font>
      <b/>
      <sz val="10"/>
      <color theme="1"/>
      <name val="Arial"/>
      <family val="2"/>
    </font>
    <font>
      <sz val="10"/>
      <color theme="0"/>
      <name val="Arial"/>
      <family val="2"/>
    </font>
    <font>
      <sz val="9"/>
      <color theme="1"/>
      <name val="Arial"/>
      <family val="2"/>
    </font>
    <font>
      <u/>
      <sz val="11"/>
      <color theme="10"/>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66">
    <xf numFmtId="0" fontId="0" fillId="0" borderId="0" xfId="0"/>
    <xf numFmtId="0" fontId="4" fillId="0" borderId="0" xfId="0" applyFont="1"/>
    <xf numFmtId="0" fontId="5" fillId="0" borderId="0" xfId="0" applyFont="1"/>
    <xf numFmtId="44" fontId="5" fillId="0" borderId="0" xfId="1" applyFont="1"/>
    <xf numFmtId="44" fontId="4" fillId="0" borderId="0" xfId="1" applyFont="1"/>
    <xf numFmtId="44" fontId="5" fillId="0" borderId="0" xfId="0" applyNumberFormat="1" applyFont="1"/>
    <xf numFmtId="0" fontId="5" fillId="0" borderId="2" xfId="0" applyFont="1" applyBorder="1"/>
    <xf numFmtId="0" fontId="4" fillId="0" borderId="5" xfId="0" applyFont="1" applyBorder="1"/>
    <xf numFmtId="0" fontId="5" fillId="0" borderId="5" xfId="0" applyFont="1" applyBorder="1"/>
    <xf numFmtId="44" fontId="5" fillId="3" borderId="3" xfId="1" applyFont="1" applyFill="1" applyBorder="1"/>
    <xf numFmtId="44" fontId="5" fillId="3" borderId="0" xfId="0" applyNumberFormat="1" applyFont="1" applyFill="1"/>
    <xf numFmtId="0" fontId="4" fillId="0" borderId="0" xfId="0" applyFont="1" applyAlignment="1">
      <alignment vertical="top"/>
    </xf>
    <xf numFmtId="0" fontId="4" fillId="0" borderId="0" xfId="0" applyFont="1" applyAlignment="1"/>
    <xf numFmtId="164" fontId="4" fillId="0" borderId="0" xfId="0" applyNumberFormat="1" applyFont="1" applyAlignment="1">
      <alignment horizontal="center"/>
    </xf>
    <xf numFmtId="0" fontId="4" fillId="0" borderId="4"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0" xfId="0" applyFont="1" applyBorder="1"/>
    <xf numFmtId="0" fontId="4" fillId="0" borderId="12" xfId="0" applyFont="1" applyBorder="1"/>
    <xf numFmtId="0" fontId="4" fillId="0" borderId="13" xfId="0" applyFont="1" applyBorder="1"/>
    <xf numFmtId="0" fontId="4" fillId="0" borderId="14" xfId="0" applyFont="1" applyBorder="1"/>
    <xf numFmtId="0" fontId="4" fillId="0" borderId="16" xfId="0" applyFont="1" applyBorder="1"/>
    <xf numFmtId="0" fontId="4" fillId="0" borderId="17" xfId="0" applyFont="1" applyBorder="1"/>
    <xf numFmtId="0" fontId="4" fillId="0" borderId="18" xfId="0" applyFont="1" applyBorder="1"/>
    <xf numFmtId="0" fontId="4" fillId="0" borderId="19" xfId="0" applyFont="1" applyBorder="1"/>
    <xf numFmtId="0" fontId="4" fillId="0" borderId="6" xfId="0" applyFont="1" applyBorder="1"/>
    <xf numFmtId="0" fontId="4" fillId="0" borderId="20" xfId="0" applyFont="1" applyBorder="1"/>
    <xf numFmtId="14" fontId="4" fillId="3" borderId="0" xfId="0" applyNumberFormat="1" applyFont="1" applyFill="1"/>
    <xf numFmtId="0" fontId="4" fillId="3" borderId="0" xfId="0" applyFont="1" applyFill="1"/>
    <xf numFmtId="0" fontId="8" fillId="0" borderId="0" xfId="2"/>
    <xf numFmtId="0" fontId="9" fillId="0" borderId="0" xfId="0" applyFont="1"/>
    <xf numFmtId="0" fontId="0" fillId="0" borderId="0" xfId="0" applyAlignment="1">
      <alignment horizontal="left" indent="1"/>
    </xf>
    <xf numFmtId="0" fontId="0" fillId="0" borderId="0" xfId="0" applyAlignment="1">
      <alignment horizontal="left"/>
    </xf>
    <xf numFmtId="0" fontId="4" fillId="0" borderId="0" xfId="0" applyFont="1" applyAlignment="1">
      <alignment horizontal="left"/>
    </xf>
    <xf numFmtId="0" fontId="2" fillId="0" borderId="0" xfId="0" applyFont="1" applyAlignment="1">
      <alignment horizontal="center"/>
    </xf>
    <xf numFmtId="14" fontId="4" fillId="0" borderId="0" xfId="0" applyNumberFormat="1" applyFont="1"/>
    <xf numFmtId="44" fontId="4" fillId="2" borderId="0" xfId="1" applyFont="1" applyFill="1" applyAlignment="1">
      <alignment horizontal="left"/>
    </xf>
    <xf numFmtId="16" fontId="4" fillId="0" borderId="0" xfId="0" applyNumberFormat="1" applyFont="1"/>
    <xf numFmtId="0" fontId="6" fillId="0" borderId="0" xfId="0" applyFont="1"/>
    <xf numFmtId="0" fontId="5"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xf>
    <xf numFmtId="0" fontId="4" fillId="3" borderId="1" xfId="0" applyFont="1" applyFill="1" applyBorder="1" applyAlignment="1">
      <alignment horizontal="left"/>
    </xf>
    <xf numFmtId="166" fontId="4" fillId="3" borderId="1" xfId="0" applyNumberFormat="1" applyFont="1" applyFill="1" applyBorder="1" applyAlignment="1">
      <alignment horizontal="left"/>
    </xf>
    <xf numFmtId="165" fontId="4" fillId="3" borderId="1" xfId="0" applyNumberFormat="1" applyFont="1" applyFill="1" applyBorder="1" applyAlignment="1">
      <alignment horizontal="left"/>
    </xf>
    <xf numFmtId="44" fontId="4" fillId="3" borderId="1" xfId="1" applyFont="1" applyFill="1" applyBorder="1" applyAlignment="1">
      <alignment horizontal="center"/>
    </xf>
    <xf numFmtId="0" fontId="5" fillId="0" borderId="0" xfId="0" applyFont="1" applyAlignment="1">
      <alignment horizontal="left"/>
    </xf>
    <xf numFmtId="0" fontId="4" fillId="3" borderId="2" xfId="0" applyFont="1" applyFill="1" applyBorder="1" applyAlignment="1">
      <alignment horizontal="left"/>
    </xf>
    <xf numFmtId="0" fontId="4" fillId="3" borderId="3" xfId="0" applyFont="1" applyFill="1" applyBorder="1" applyAlignment="1">
      <alignment horizontal="left"/>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lignment horizontal="center"/>
    </xf>
    <xf numFmtId="0" fontId="2" fillId="0" borderId="0" xfId="0" applyFont="1" applyAlignment="1">
      <alignment horizontal="left" wrapText="1"/>
    </xf>
    <xf numFmtId="0" fontId="4" fillId="0" borderId="7" xfId="0" applyFont="1" applyBorder="1" applyAlignment="1">
      <alignment horizontal="left"/>
    </xf>
    <xf numFmtId="0" fontId="4" fillId="0" borderId="0" xfId="0" applyFont="1" applyAlignment="1">
      <alignment horizontal="right"/>
    </xf>
    <xf numFmtId="0" fontId="4" fillId="0" borderId="21" xfId="0" applyFont="1" applyBorder="1" applyAlignment="1">
      <alignment horizontal="left"/>
    </xf>
    <xf numFmtId="0" fontId="4" fillId="0" borderId="4" xfId="0" applyFont="1" applyBorder="1" applyAlignment="1">
      <alignment horizontal="left"/>
    </xf>
    <xf numFmtId="0" fontId="4" fillId="0" borderId="14" xfId="0" applyFont="1" applyBorder="1" applyAlignment="1">
      <alignment horizontal="left"/>
    </xf>
    <xf numFmtId="0" fontId="2" fillId="0" borderId="0" xfId="0" applyFont="1" applyAlignment="1">
      <alignment horizontal="left"/>
    </xf>
    <xf numFmtId="0" fontId="7" fillId="0" borderId="11" xfId="0" applyFont="1" applyBorder="1" applyAlignment="1">
      <alignment horizontal="left"/>
    </xf>
    <xf numFmtId="0" fontId="7" fillId="0" borderId="0" xfId="0" applyFont="1" applyBorder="1" applyAlignment="1">
      <alignment horizontal="left"/>
    </xf>
    <xf numFmtId="0" fontId="7" fillId="0" borderId="15" xfId="0" applyFont="1" applyBorder="1" applyAlignment="1">
      <alignment horizontal="left"/>
    </xf>
    <xf numFmtId="0" fontId="7" fillId="0" borderId="7" xfId="0" applyFont="1" applyBorder="1" applyAlignment="1">
      <alignment horizontal="left"/>
    </xf>
    <xf numFmtId="0" fontId="7" fillId="0" borderId="0" xfId="0" applyFont="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B$41" lockText="1"/>
</file>

<file path=xl/ctrlProps/ctrlProp10.xml><?xml version="1.0" encoding="utf-8"?>
<formControlPr xmlns="http://schemas.microsoft.com/office/spreadsheetml/2009/9/main" objectType="CheckBox" fmlaLink="B44" lockText="1"/>
</file>

<file path=xl/ctrlProps/ctrlProp11.xml><?xml version="1.0" encoding="utf-8"?>
<formControlPr xmlns="http://schemas.microsoft.com/office/spreadsheetml/2009/9/main" objectType="CheckBox" fmlaLink="D44" lockText="1"/>
</file>

<file path=xl/ctrlProps/ctrlProp12.xml><?xml version="1.0" encoding="utf-8"?>
<formControlPr xmlns="http://schemas.microsoft.com/office/spreadsheetml/2009/9/main" objectType="CheckBox" fmlaLink="F44" lockText="1"/>
</file>

<file path=xl/ctrlProps/ctrlProp13.xml><?xml version="1.0" encoding="utf-8"?>
<formControlPr xmlns="http://schemas.microsoft.com/office/spreadsheetml/2009/9/main" objectType="CheckBox" fmlaLink="B45" lockText="1"/>
</file>

<file path=xl/ctrlProps/ctrlProp14.xml><?xml version="1.0" encoding="utf-8"?>
<formControlPr xmlns="http://schemas.microsoft.com/office/spreadsheetml/2009/9/main" objectType="CheckBox" fmlaLink="D45" lockText="1"/>
</file>

<file path=xl/ctrlProps/ctrlProp15.xml><?xml version="1.0" encoding="utf-8"?>
<formControlPr xmlns="http://schemas.microsoft.com/office/spreadsheetml/2009/9/main" objectType="CheckBox" fmlaLink="F45" lockText="1"/>
</file>

<file path=xl/ctrlProps/ctrlProp16.xml><?xml version="1.0" encoding="utf-8"?>
<formControlPr xmlns="http://schemas.microsoft.com/office/spreadsheetml/2009/9/main" objectType="CheckBox" fmlaLink="B46" lockText="1"/>
</file>

<file path=xl/ctrlProps/ctrlProp17.xml><?xml version="1.0" encoding="utf-8"?>
<formControlPr xmlns="http://schemas.microsoft.com/office/spreadsheetml/2009/9/main" objectType="CheckBox" fmlaLink="D46" lockText="1"/>
</file>

<file path=xl/ctrlProps/ctrlProp18.xml><?xml version="1.0" encoding="utf-8"?>
<formControlPr xmlns="http://schemas.microsoft.com/office/spreadsheetml/2009/9/main" objectType="CheckBox" fmlaLink="F46" lockText="1"/>
</file>

<file path=xl/ctrlProps/ctrlProp19.xml><?xml version="1.0" encoding="utf-8"?>
<formControlPr xmlns="http://schemas.microsoft.com/office/spreadsheetml/2009/9/main" objectType="CheckBox" fmlaLink="B47" lockText="1"/>
</file>

<file path=xl/ctrlProps/ctrlProp2.xml><?xml version="1.0" encoding="utf-8"?>
<formControlPr xmlns="http://schemas.microsoft.com/office/spreadsheetml/2009/9/main" objectType="CheckBox" fmlaLink="D41" lockText="1"/>
</file>

<file path=xl/ctrlProps/ctrlProp20.xml><?xml version="1.0" encoding="utf-8"?>
<formControlPr xmlns="http://schemas.microsoft.com/office/spreadsheetml/2009/9/main" objectType="CheckBox" fmlaLink="D47" lockText="1"/>
</file>

<file path=xl/ctrlProps/ctrlProp21.xml><?xml version="1.0" encoding="utf-8"?>
<formControlPr xmlns="http://schemas.microsoft.com/office/spreadsheetml/2009/9/main" objectType="CheckBox" fmlaLink="F47" lockText="1"/>
</file>

<file path=xl/ctrlProps/ctrlProp22.xml><?xml version="1.0" encoding="utf-8"?>
<formControlPr xmlns="http://schemas.microsoft.com/office/spreadsheetml/2009/9/main" objectType="CheckBox" fmlaLink="F41" lockText="1"/>
</file>

<file path=xl/ctrlProps/ctrlProp23.xml><?xml version="1.0" encoding="utf-8"?>
<formControlPr xmlns="http://schemas.microsoft.com/office/spreadsheetml/2009/9/main" objectType="CheckBox" fmlaLink="D42" lockText="1"/>
</file>

<file path=xl/ctrlProps/ctrlProp24.xml><?xml version="1.0" encoding="utf-8"?>
<formControlPr xmlns="http://schemas.microsoft.com/office/spreadsheetml/2009/9/main" objectType="CheckBox" fmlaLink="D43" lockText="1"/>
</file>

<file path=xl/ctrlProps/ctrlProp25.xml><?xml version="1.0" encoding="utf-8"?>
<formControlPr xmlns="http://schemas.microsoft.com/office/spreadsheetml/2009/9/main" objectType="CheckBox" fmlaLink="D44" lockText="1"/>
</file>

<file path=xl/ctrlProps/ctrlProp26.xml><?xml version="1.0" encoding="utf-8"?>
<formControlPr xmlns="http://schemas.microsoft.com/office/spreadsheetml/2009/9/main" objectType="CheckBox" fmlaLink="D45" lockText="1"/>
</file>

<file path=xl/ctrlProps/ctrlProp27.xml><?xml version="1.0" encoding="utf-8"?>
<formControlPr xmlns="http://schemas.microsoft.com/office/spreadsheetml/2009/9/main" objectType="CheckBox" fmlaLink="D46" lockText="1"/>
</file>

<file path=xl/ctrlProps/ctrlProp28.xml><?xml version="1.0" encoding="utf-8"?>
<formControlPr xmlns="http://schemas.microsoft.com/office/spreadsheetml/2009/9/main" objectType="CheckBox" fmlaLink="D47" lockText="1"/>
</file>

<file path=xl/ctrlProps/ctrlProp29.xml><?xml version="1.0" encoding="utf-8"?>
<formControlPr xmlns="http://schemas.microsoft.com/office/spreadsheetml/2009/9/main" objectType="CheckBox" fmlaLink="F42" lockText="1"/>
</file>

<file path=xl/ctrlProps/ctrlProp3.xml><?xml version="1.0" encoding="utf-8"?>
<formControlPr xmlns="http://schemas.microsoft.com/office/spreadsheetml/2009/9/main" objectType="CheckBox" fmlaLink="F41" lockText="1"/>
</file>

<file path=xl/ctrlProps/ctrlProp30.xml><?xml version="1.0" encoding="utf-8"?>
<formControlPr xmlns="http://schemas.microsoft.com/office/spreadsheetml/2009/9/main" objectType="CheckBox" fmlaLink="F43" lockText="1"/>
</file>

<file path=xl/ctrlProps/ctrlProp31.xml><?xml version="1.0" encoding="utf-8"?>
<formControlPr xmlns="http://schemas.microsoft.com/office/spreadsheetml/2009/9/main" objectType="CheckBox" fmlaLink="F44" lockText="1"/>
</file>

<file path=xl/ctrlProps/ctrlProp32.xml><?xml version="1.0" encoding="utf-8"?>
<formControlPr xmlns="http://schemas.microsoft.com/office/spreadsheetml/2009/9/main" objectType="CheckBox" fmlaLink="F45" lockText="1"/>
</file>

<file path=xl/ctrlProps/ctrlProp33.xml><?xml version="1.0" encoding="utf-8"?>
<formControlPr xmlns="http://schemas.microsoft.com/office/spreadsheetml/2009/9/main" objectType="CheckBox" fmlaLink="F46" lockText="1"/>
</file>

<file path=xl/ctrlProps/ctrlProp34.xml><?xml version="1.0" encoding="utf-8"?>
<formControlPr xmlns="http://schemas.microsoft.com/office/spreadsheetml/2009/9/main" objectType="CheckBox" fmlaLink="F47" lockText="1"/>
</file>

<file path=xl/ctrlProps/ctrlProp4.xml><?xml version="1.0" encoding="utf-8"?>
<formControlPr xmlns="http://schemas.microsoft.com/office/spreadsheetml/2009/9/main" objectType="CheckBox" fmlaLink="B42" lockText="1"/>
</file>

<file path=xl/ctrlProps/ctrlProp5.xml><?xml version="1.0" encoding="utf-8"?>
<formControlPr xmlns="http://schemas.microsoft.com/office/spreadsheetml/2009/9/main" objectType="CheckBox" fmlaLink="D42" lockText="1"/>
</file>

<file path=xl/ctrlProps/ctrlProp6.xml><?xml version="1.0" encoding="utf-8"?>
<formControlPr xmlns="http://schemas.microsoft.com/office/spreadsheetml/2009/9/main" objectType="CheckBox" fmlaLink="F42" lockText="1"/>
</file>

<file path=xl/ctrlProps/ctrlProp7.xml><?xml version="1.0" encoding="utf-8"?>
<formControlPr xmlns="http://schemas.microsoft.com/office/spreadsheetml/2009/9/main" objectType="CheckBox" fmlaLink="B43" lockText="1"/>
</file>

<file path=xl/ctrlProps/ctrlProp8.xml><?xml version="1.0" encoding="utf-8"?>
<formControlPr xmlns="http://schemas.microsoft.com/office/spreadsheetml/2009/9/main" objectType="CheckBox" fmlaLink="D43" lockText="1"/>
</file>

<file path=xl/ctrlProps/ctrlProp9.xml><?xml version="1.0" encoding="utf-8"?>
<formControlPr xmlns="http://schemas.microsoft.com/office/spreadsheetml/2009/9/main" objectType="CheckBox" fmlaLink="F43"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1088571</xdr:colOff>
          <xdr:row>39</xdr:row>
          <xdr:rowOff>136071</xdr:rowOff>
        </xdr:from>
        <xdr:to>
          <xdr:col>1</xdr:col>
          <xdr:colOff>288471</xdr:colOff>
          <xdr:row>41</xdr:row>
          <xdr:rowOff>27214</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125186</xdr:rowOff>
        </xdr:from>
        <xdr:to>
          <xdr:col>4</xdr:col>
          <xdr:colOff>97971</xdr:colOff>
          <xdr:row>41</xdr:row>
          <xdr:rowOff>21771</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772886</xdr:colOff>
          <xdr:row>39</xdr:row>
          <xdr:rowOff>125186</xdr:rowOff>
        </xdr:from>
        <xdr:to>
          <xdr:col>6</xdr:col>
          <xdr:colOff>103414</xdr:colOff>
          <xdr:row>41</xdr:row>
          <xdr:rowOff>21771</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1088571</xdr:colOff>
          <xdr:row>40</xdr:row>
          <xdr:rowOff>136071</xdr:rowOff>
        </xdr:from>
        <xdr:to>
          <xdr:col>1</xdr:col>
          <xdr:colOff>288471</xdr:colOff>
          <xdr:row>42</xdr:row>
          <xdr:rowOff>27214</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125186</xdr:rowOff>
        </xdr:from>
        <xdr:to>
          <xdr:col>4</xdr:col>
          <xdr:colOff>97971</xdr:colOff>
          <xdr:row>42</xdr:row>
          <xdr:rowOff>21771</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772886</xdr:colOff>
          <xdr:row>40</xdr:row>
          <xdr:rowOff>136071</xdr:rowOff>
        </xdr:from>
        <xdr:to>
          <xdr:col>6</xdr:col>
          <xdr:colOff>103414</xdr:colOff>
          <xdr:row>42</xdr:row>
          <xdr:rowOff>27214</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1088571</xdr:colOff>
          <xdr:row>41</xdr:row>
          <xdr:rowOff>125186</xdr:rowOff>
        </xdr:from>
        <xdr:to>
          <xdr:col>1</xdr:col>
          <xdr:colOff>288471</xdr:colOff>
          <xdr:row>43</xdr:row>
          <xdr:rowOff>21771</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125186</xdr:rowOff>
        </xdr:from>
        <xdr:to>
          <xdr:col>4</xdr:col>
          <xdr:colOff>97971</xdr:colOff>
          <xdr:row>43</xdr:row>
          <xdr:rowOff>21771</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772886</xdr:colOff>
          <xdr:row>41</xdr:row>
          <xdr:rowOff>125186</xdr:rowOff>
        </xdr:from>
        <xdr:to>
          <xdr:col>6</xdr:col>
          <xdr:colOff>103414</xdr:colOff>
          <xdr:row>43</xdr:row>
          <xdr:rowOff>21771</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1088571</xdr:colOff>
          <xdr:row>42</xdr:row>
          <xdr:rowOff>125186</xdr:rowOff>
        </xdr:from>
        <xdr:to>
          <xdr:col>1</xdr:col>
          <xdr:colOff>288471</xdr:colOff>
          <xdr:row>44</xdr:row>
          <xdr:rowOff>21771</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136071</xdr:rowOff>
        </xdr:from>
        <xdr:to>
          <xdr:col>4</xdr:col>
          <xdr:colOff>97971</xdr:colOff>
          <xdr:row>44</xdr:row>
          <xdr:rowOff>27214</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772886</xdr:colOff>
          <xdr:row>42</xdr:row>
          <xdr:rowOff>125186</xdr:rowOff>
        </xdr:from>
        <xdr:to>
          <xdr:col>6</xdr:col>
          <xdr:colOff>103414</xdr:colOff>
          <xdr:row>44</xdr:row>
          <xdr:rowOff>21771</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1088571</xdr:colOff>
          <xdr:row>43</xdr:row>
          <xdr:rowOff>136071</xdr:rowOff>
        </xdr:from>
        <xdr:to>
          <xdr:col>1</xdr:col>
          <xdr:colOff>288471</xdr:colOff>
          <xdr:row>45</xdr:row>
          <xdr:rowOff>27214</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136071</xdr:rowOff>
        </xdr:from>
        <xdr:to>
          <xdr:col>4</xdr:col>
          <xdr:colOff>97971</xdr:colOff>
          <xdr:row>45</xdr:row>
          <xdr:rowOff>27214</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43</xdr:row>
          <xdr:rowOff>125186</xdr:rowOff>
        </xdr:from>
        <xdr:to>
          <xdr:col>6</xdr:col>
          <xdr:colOff>97971</xdr:colOff>
          <xdr:row>45</xdr:row>
          <xdr:rowOff>21771</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1077686</xdr:colOff>
          <xdr:row>44</xdr:row>
          <xdr:rowOff>136071</xdr:rowOff>
        </xdr:from>
        <xdr:to>
          <xdr:col>1</xdr:col>
          <xdr:colOff>277586</xdr:colOff>
          <xdr:row>46</xdr:row>
          <xdr:rowOff>27214</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136071</xdr:rowOff>
        </xdr:from>
        <xdr:to>
          <xdr:col>4</xdr:col>
          <xdr:colOff>97971</xdr:colOff>
          <xdr:row>46</xdr:row>
          <xdr:rowOff>27214</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44</xdr:row>
          <xdr:rowOff>125186</xdr:rowOff>
        </xdr:from>
        <xdr:to>
          <xdr:col>6</xdr:col>
          <xdr:colOff>97971</xdr:colOff>
          <xdr:row>46</xdr:row>
          <xdr:rowOff>21771</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1077686</xdr:colOff>
          <xdr:row>45</xdr:row>
          <xdr:rowOff>136071</xdr:rowOff>
        </xdr:from>
        <xdr:to>
          <xdr:col>1</xdr:col>
          <xdr:colOff>277586</xdr:colOff>
          <xdr:row>47</xdr:row>
          <xdr:rowOff>27214</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136071</xdr:rowOff>
        </xdr:from>
        <xdr:to>
          <xdr:col>4</xdr:col>
          <xdr:colOff>97971</xdr:colOff>
          <xdr:row>47</xdr:row>
          <xdr:rowOff>27214</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772886</xdr:colOff>
          <xdr:row>45</xdr:row>
          <xdr:rowOff>136071</xdr:rowOff>
        </xdr:from>
        <xdr:to>
          <xdr:col>6</xdr:col>
          <xdr:colOff>103414</xdr:colOff>
          <xdr:row>47</xdr:row>
          <xdr:rowOff>27214</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125186</xdr:rowOff>
        </xdr:from>
        <xdr:to>
          <xdr:col>6</xdr:col>
          <xdr:colOff>114300</xdr:colOff>
          <xdr:row>41</xdr:row>
          <xdr:rowOff>21771</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125186</xdr:rowOff>
        </xdr:from>
        <xdr:to>
          <xdr:col>4</xdr:col>
          <xdr:colOff>97971</xdr:colOff>
          <xdr:row>42</xdr:row>
          <xdr:rowOff>21771</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125186</xdr:rowOff>
        </xdr:from>
        <xdr:to>
          <xdr:col>4</xdr:col>
          <xdr:colOff>97971</xdr:colOff>
          <xdr:row>43</xdr:row>
          <xdr:rowOff>21771</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125186</xdr:rowOff>
        </xdr:from>
        <xdr:to>
          <xdr:col>4</xdr:col>
          <xdr:colOff>97971</xdr:colOff>
          <xdr:row>44</xdr:row>
          <xdr:rowOff>21771</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125186</xdr:rowOff>
        </xdr:from>
        <xdr:to>
          <xdr:col>4</xdr:col>
          <xdr:colOff>97971</xdr:colOff>
          <xdr:row>45</xdr:row>
          <xdr:rowOff>21771</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125186</xdr:rowOff>
        </xdr:from>
        <xdr:to>
          <xdr:col>4</xdr:col>
          <xdr:colOff>97971</xdr:colOff>
          <xdr:row>46</xdr:row>
          <xdr:rowOff>21771</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125186</xdr:rowOff>
        </xdr:from>
        <xdr:to>
          <xdr:col>4</xdr:col>
          <xdr:colOff>97971</xdr:colOff>
          <xdr:row>47</xdr:row>
          <xdr:rowOff>21771</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125186</xdr:rowOff>
        </xdr:from>
        <xdr:to>
          <xdr:col>6</xdr:col>
          <xdr:colOff>114300</xdr:colOff>
          <xdr:row>42</xdr:row>
          <xdr:rowOff>21771</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125186</xdr:rowOff>
        </xdr:from>
        <xdr:to>
          <xdr:col>6</xdr:col>
          <xdr:colOff>114300</xdr:colOff>
          <xdr:row>43</xdr:row>
          <xdr:rowOff>21771</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125186</xdr:rowOff>
        </xdr:from>
        <xdr:to>
          <xdr:col>6</xdr:col>
          <xdr:colOff>114300</xdr:colOff>
          <xdr:row>44</xdr:row>
          <xdr:rowOff>21771</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43</xdr:row>
          <xdr:rowOff>125186</xdr:rowOff>
        </xdr:from>
        <xdr:to>
          <xdr:col>6</xdr:col>
          <xdr:colOff>114300</xdr:colOff>
          <xdr:row>45</xdr:row>
          <xdr:rowOff>21771</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125186</xdr:rowOff>
        </xdr:from>
        <xdr:to>
          <xdr:col>6</xdr:col>
          <xdr:colOff>114300</xdr:colOff>
          <xdr:row>46</xdr:row>
          <xdr:rowOff>21771</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45</xdr:row>
          <xdr:rowOff>125186</xdr:rowOff>
        </xdr:from>
        <xdr:to>
          <xdr:col>6</xdr:col>
          <xdr:colOff>114300</xdr:colOff>
          <xdr:row>47</xdr:row>
          <xdr:rowOff>21771</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gsa.gov/"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1" sqref="A21"/>
    </sheetView>
  </sheetViews>
  <sheetFormatPr defaultRowHeight="14.6" x14ac:dyDescent="0.4"/>
  <sheetData>
    <row r="1" spans="1:1" x14ac:dyDescent="0.4">
      <c r="A1" s="32" t="s">
        <v>54</v>
      </c>
    </row>
    <row r="2" spans="1:1" x14ac:dyDescent="0.4">
      <c r="A2" s="32" t="s">
        <v>55</v>
      </c>
    </row>
    <row r="4" spans="1:1" x14ac:dyDescent="0.4">
      <c r="A4" t="s">
        <v>56</v>
      </c>
    </row>
    <row r="6" spans="1:1" x14ac:dyDescent="0.4">
      <c r="A6" t="s">
        <v>57</v>
      </c>
    </row>
    <row r="7" spans="1:1" x14ac:dyDescent="0.4">
      <c r="A7" s="33" t="s">
        <v>58</v>
      </c>
    </row>
    <row r="8" spans="1:1" x14ac:dyDescent="0.4">
      <c r="A8" s="33" t="s">
        <v>59</v>
      </c>
    </row>
    <row r="9" spans="1:1" x14ac:dyDescent="0.4">
      <c r="A9" s="33" t="s">
        <v>60</v>
      </c>
    </row>
    <row r="11" spans="1:1" x14ac:dyDescent="0.4">
      <c r="A11" s="34" t="s">
        <v>61</v>
      </c>
    </row>
    <row r="13" spans="1:1" x14ac:dyDescent="0.4">
      <c r="A13" t="s">
        <v>62</v>
      </c>
    </row>
    <row r="14" spans="1:1" x14ac:dyDescent="0.4">
      <c r="A14" t="s">
        <v>63</v>
      </c>
    </row>
    <row r="15" spans="1:1" x14ac:dyDescent="0.4">
      <c r="A15" t="s">
        <v>64</v>
      </c>
    </row>
    <row r="16" spans="1:1" x14ac:dyDescent="0.4">
      <c r="A16" t="s">
        <v>65</v>
      </c>
    </row>
    <row r="18" spans="1:1" x14ac:dyDescent="0.4">
      <c r="A18" t="s">
        <v>66</v>
      </c>
    </row>
    <row r="20" spans="1:1" x14ac:dyDescent="0.4">
      <c r="A20" t="s">
        <v>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7"/>
  <sheetViews>
    <sheetView tabSelected="1" topLeftCell="A4" workbookViewId="0">
      <selection activeCell="S25" sqref="S25"/>
    </sheetView>
  </sheetViews>
  <sheetFormatPr defaultColWidth="9.15234375" defaultRowHeight="12.45" x14ac:dyDescent="0.3"/>
  <cols>
    <col min="1" max="1" width="16.53515625" style="1" bestFit="1" customWidth="1"/>
    <col min="2" max="2" width="7" style="1" bestFit="1" customWidth="1"/>
    <col min="3" max="3" width="13.84375" style="1" bestFit="1" customWidth="1"/>
    <col min="4" max="4" width="3.15234375" style="1" customWidth="1"/>
    <col min="5" max="5" width="11.69140625" style="1" bestFit="1" customWidth="1"/>
    <col min="6" max="6" width="2.84375" style="1" customWidth="1"/>
    <col min="7" max="7" width="9.15234375" style="1"/>
    <col min="8" max="8" width="2.84375" style="1" customWidth="1"/>
    <col min="9" max="9" width="9.15234375" style="1"/>
    <col min="10" max="10" width="2.84375" style="1" customWidth="1"/>
    <col min="11" max="11" width="9.15234375" style="1"/>
    <col min="12" max="12" width="2.84375" style="1" customWidth="1"/>
    <col min="13" max="13" width="9.15234375" style="1"/>
    <col min="14" max="14" width="2.84375" style="1" customWidth="1"/>
    <col min="15" max="15" width="9.15234375" style="1"/>
    <col min="16" max="16" width="2.84375" style="1" customWidth="1"/>
    <col min="17" max="17" width="10" style="1" bestFit="1" customWidth="1"/>
    <col min="18" max="16384" width="9.15234375" style="1"/>
  </cols>
  <sheetData>
    <row r="1" spans="1:17" x14ac:dyDescent="0.3">
      <c r="A1" s="41" t="s">
        <v>39</v>
      </c>
      <c r="B1" s="41"/>
      <c r="C1" s="41"/>
      <c r="D1" s="41"/>
      <c r="E1" s="41"/>
      <c r="F1" s="41"/>
      <c r="G1" s="41"/>
      <c r="H1" s="41"/>
      <c r="I1" s="41"/>
      <c r="J1" s="41"/>
      <c r="K1" s="41"/>
      <c r="L1" s="41"/>
      <c r="M1" s="41"/>
      <c r="N1" s="41"/>
      <c r="O1" s="41"/>
      <c r="P1" s="41"/>
      <c r="Q1" s="41"/>
    </row>
    <row r="2" spans="1:17" x14ac:dyDescent="0.3">
      <c r="A2" s="41" t="s">
        <v>41</v>
      </c>
      <c r="B2" s="41"/>
      <c r="C2" s="41"/>
      <c r="D2" s="41"/>
      <c r="E2" s="41"/>
      <c r="F2" s="41"/>
      <c r="G2" s="41"/>
      <c r="H2" s="41"/>
      <c r="I2" s="41"/>
      <c r="J2" s="41"/>
      <c r="K2" s="41"/>
      <c r="L2" s="41"/>
      <c r="M2" s="41"/>
      <c r="N2" s="41"/>
      <c r="O2" s="41"/>
      <c r="P2" s="41"/>
      <c r="Q2" s="41"/>
    </row>
    <row r="3" spans="1:17" x14ac:dyDescent="0.3">
      <c r="A3" s="42" t="s">
        <v>40</v>
      </c>
      <c r="B3" s="42"/>
      <c r="C3" s="42"/>
      <c r="D3" s="42"/>
      <c r="E3" s="42"/>
      <c r="F3" s="42"/>
      <c r="G3" s="42"/>
      <c r="H3" s="42"/>
      <c r="I3" s="42"/>
      <c r="J3" s="42"/>
      <c r="K3" s="42"/>
      <c r="L3" s="42"/>
      <c r="M3" s="42"/>
      <c r="N3" s="42"/>
      <c r="O3" s="42"/>
      <c r="P3" s="42"/>
      <c r="Q3" s="42"/>
    </row>
    <row r="4" spans="1:17" x14ac:dyDescent="0.3">
      <c r="A4" s="36"/>
      <c r="B4" s="36"/>
      <c r="C4" s="36"/>
      <c r="D4" s="36"/>
      <c r="E4" s="36"/>
      <c r="F4" s="36"/>
      <c r="G4" s="36"/>
      <c r="H4" s="36"/>
      <c r="I4" s="36"/>
      <c r="J4" s="36"/>
      <c r="K4" s="36"/>
      <c r="L4" s="36"/>
      <c r="M4" s="36"/>
      <c r="N4" s="36"/>
      <c r="O4" s="36"/>
      <c r="P4" s="36"/>
      <c r="Q4" s="36"/>
    </row>
    <row r="5" spans="1:17" ht="15" customHeight="1" x14ac:dyDescent="0.3">
      <c r="A5" s="43" t="s">
        <v>0</v>
      </c>
      <c r="B5" s="43"/>
      <c r="C5" s="44"/>
      <c r="D5" s="44"/>
      <c r="E5" s="44"/>
      <c r="F5" s="44"/>
      <c r="I5" s="43" t="s">
        <v>1</v>
      </c>
      <c r="J5" s="43"/>
      <c r="K5" s="43"/>
      <c r="L5" s="43"/>
      <c r="M5" s="44"/>
      <c r="N5" s="44"/>
      <c r="O5" s="44"/>
      <c r="P5" s="44"/>
      <c r="Q5" s="44"/>
    </row>
    <row r="6" spans="1:17" ht="15" customHeight="1" x14ac:dyDescent="0.3">
      <c r="A6" s="43" t="s">
        <v>3</v>
      </c>
      <c r="B6" s="43"/>
      <c r="C6" s="44"/>
      <c r="D6" s="44"/>
      <c r="E6" s="44"/>
      <c r="F6" s="44"/>
      <c r="I6" s="43" t="s">
        <v>2</v>
      </c>
      <c r="J6" s="43"/>
      <c r="K6" s="43"/>
      <c r="L6" s="43"/>
      <c r="M6" s="44"/>
      <c r="N6" s="44"/>
      <c r="O6" s="44"/>
      <c r="P6" s="44"/>
      <c r="Q6" s="44"/>
    </row>
    <row r="7" spans="1:17" ht="15" customHeight="1" x14ac:dyDescent="0.3">
      <c r="A7" s="43" t="s">
        <v>4</v>
      </c>
      <c r="B7" s="43"/>
      <c r="C7" s="45"/>
      <c r="D7" s="45"/>
      <c r="E7" s="45"/>
      <c r="F7" s="45"/>
      <c r="I7" s="43" t="s">
        <v>5</v>
      </c>
      <c r="J7" s="43"/>
      <c r="K7" s="43"/>
      <c r="L7" s="43"/>
      <c r="M7" s="46"/>
      <c r="N7" s="46"/>
      <c r="O7" s="46"/>
      <c r="P7" s="46"/>
      <c r="Q7" s="46"/>
    </row>
    <row r="8" spans="1:17" ht="15" customHeight="1" x14ac:dyDescent="0.3">
      <c r="I8" s="43" t="s">
        <v>6</v>
      </c>
      <c r="J8" s="43"/>
      <c r="K8" s="43"/>
      <c r="L8" s="43"/>
      <c r="M8" s="46"/>
      <c r="N8" s="46"/>
      <c r="O8" s="46"/>
      <c r="P8" s="46"/>
      <c r="Q8" s="46"/>
    </row>
    <row r="10" spans="1:17" x14ac:dyDescent="0.3">
      <c r="A10" s="6" t="s">
        <v>7</v>
      </c>
      <c r="B10" s="7"/>
      <c r="C10" s="7"/>
      <c r="D10" s="7"/>
      <c r="E10" s="8"/>
      <c r="F10" s="8"/>
      <c r="G10" s="7"/>
      <c r="H10" s="7"/>
      <c r="I10" s="7"/>
      <c r="J10" s="7"/>
      <c r="K10" s="7"/>
      <c r="L10" s="7"/>
      <c r="M10" s="7"/>
      <c r="N10" s="7"/>
      <c r="O10" s="7"/>
      <c r="P10" s="7"/>
      <c r="Q10" s="9">
        <v>0</v>
      </c>
    </row>
    <row r="12" spans="1:17" x14ac:dyDescent="0.3">
      <c r="A12" s="48" t="s">
        <v>36</v>
      </c>
      <c r="B12" s="48"/>
      <c r="C12" s="48"/>
      <c r="D12" s="48"/>
      <c r="E12" s="48"/>
      <c r="F12" s="48"/>
      <c r="G12" s="48"/>
      <c r="H12" s="48"/>
      <c r="I12" s="48"/>
      <c r="J12" s="48"/>
      <c r="K12" s="48"/>
      <c r="L12" s="48"/>
    </row>
    <row r="13" spans="1:17" x14ac:dyDescent="0.3">
      <c r="C13" s="43" t="s">
        <v>8</v>
      </c>
      <c r="D13" s="43"/>
      <c r="E13" s="43"/>
      <c r="F13" s="43"/>
      <c r="G13" s="43"/>
      <c r="I13" s="47">
        <v>0</v>
      </c>
      <c r="J13" s="47"/>
      <c r="K13" s="47"/>
      <c r="L13" s="4"/>
    </row>
    <row r="14" spans="1:17" x14ac:dyDescent="0.3">
      <c r="C14" s="43" t="s">
        <v>9</v>
      </c>
      <c r="D14" s="43"/>
      <c r="E14" s="43"/>
      <c r="F14" s="43"/>
      <c r="G14" s="43"/>
      <c r="I14" s="47">
        <v>0</v>
      </c>
      <c r="J14" s="47"/>
      <c r="K14" s="47"/>
      <c r="L14" s="4"/>
    </row>
    <row r="15" spans="1:17" x14ac:dyDescent="0.3">
      <c r="C15" s="43" t="s">
        <v>10</v>
      </c>
      <c r="D15" s="43"/>
      <c r="E15" s="43"/>
      <c r="F15" s="43"/>
      <c r="G15" s="43"/>
      <c r="I15" s="47">
        <v>0</v>
      </c>
      <c r="J15" s="47"/>
      <c r="K15" s="47"/>
      <c r="L15" s="4"/>
    </row>
    <row r="16" spans="1:17" x14ac:dyDescent="0.3">
      <c r="C16" s="43" t="s">
        <v>11</v>
      </c>
      <c r="D16" s="43"/>
      <c r="E16" s="43"/>
      <c r="F16" s="43"/>
      <c r="G16" s="43"/>
      <c r="I16" s="47">
        <v>0</v>
      </c>
      <c r="J16" s="47"/>
      <c r="K16" s="47"/>
      <c r="L16" s="4"/>
    </row>
    <row r="17" spans="1:17" x14ac:dyDescent="0.3">
      <c r="C17" s="43" t="s">
        <v>12</v>
      </c>
      <c r="D17" s="43"/>
      <c r="E17" s="43"/>
      <c r="F17" s="43"/>
      <c r="G17" s="43"/>
      <c r="I17" s="47"/>
      <c r="J17" s="47"/>
      <c r="K17" s="47"/>
      <c r="L17" s="4"/>
    </row>
    <row r="18" spans="1:17" x14ac:dyDescent="0.3">
      <c r="A18" s="48" t="s">
        <v>13</v>
      </c>
      <c r="B18" s="48"/>
      <c r="C18" s="48"/>
      <c r="D18" s="48"/>
      <c r="E18" s="48"/>
      <c r="F18" s="48"/>
      <c r="G18" s="48"/>
      <c r="H18" s="48"/>
      <c r="I18" s="48"/>
      <c r="J18" s="48"/>
      <c r="K18" s="48"/>
      <c r="L18" s="48"/>
      <c r="Q18" s="5">
        <f>SUM(I13:I17)</f>
        <v>0</v>
      </c>
    </row>
    <row r="20" spans="1:17" x14ac:dyDescent="0.3">
      <c r="A20" s="43" t="s">
        <v>37</v>
      </c>
      <c r="B20" s="43"/>
      <c r="C20" s="43"/>
      <c r="D20" s="43"/>
      <c r="E20" s="43"/>
      <c r="F20" s="43"/>
      <c r="G20" s="43"/>
      <c r="H20" s="43"/>
      <c r="I20" s="43"/>
      <c r="J20" s="43"/>
      <c r="K20" s="43"/>
      <c r="L20" s="43"/>
      <c r="M20" s="43"/>
      <c r="N20" s="43"/>
    </row>
    <row r="21" spans="1:17" x14ac:dyDescent="0.3">
      <c r="C21" s="53"/>
      <c r="D21" s="53"/>
      <c r="E21" s="53"/>
      <c r="F21" s="53"/>
      <c r="G21" s="53"/>
      <c r="H21" s="53"/>
      <c r="I21" s="53"/>
      <c r="J21" s="53"/>
      <c r="K21" s="53"/>
      <c r="L21" s="53"/>
      <c r="M21" s="53"/>
      <c r="N21" s="53"/>
      <c r="Q21" s="10">
        <v>0</v>
      </c>
    </row>
    <row r="22" spans="1:17" x14ac:dyDescent="0.3">
      <c r="C22" s="53"/>
      <c r="D22" s="53"/>
      <c r="E22" s="53"/>
      <c r="F22" s="53"/>
      <c r="G22" s="53"/>
      <c r="H22" s="53"/>
      <c r="I22" s="53"/>
      <c r="J22" s="53"/>
      <c r="K22" s="53"/>
      <c r="L22" s="53"/>
      <c r="M22" s="53"/>
      <c r="N22" s="53"/>
      <c r="Q22" s="10">
        <v>0</v>
      </c>
    </row>
    <row r="23" spans="1:17" x14ac:dyDescent="0.3">
      <c r="C23" s="53"/>
      <c r="D23" s="53"/>
      <c r="E23" s="53"/>
      <c r="F23" s="53"/>
      <c r="G23" s="53"/>
      <c r="H23" s="53"/>
      <c r="I23" s="53"/>
      <c r="J23" s="53"/>
      <c r="K23" s="53"/>
      <c r="L23" s="53"/>
      <c r="M23" s="53"/>
      <c r="N23" s="53"/>
      <c r="Q23" s="10">
        <v>0</v>
      </c>
    </row>
    <row r="24" spans="1:17" x14ac:dyDescent="0.3">
      <c r="A24" s="2" t="s">
        <v>14</v>
      </c>
    </row>
    <row r="25" spans="1:17" x14ac:dyDescent="0.3">
      <c r="A25" s="1" t="s">
        <v>15</v>
      </c>
      <c r="C25" s="1" t="s">
        <v>16</v>
      </c>
      <c r="E25" s="1" t="s">
        <v>17</v>
      </c>
      <c r="G25" s="1" t="s">
        <v>18</v>
      </c>
    </row>
    <row r="26" spans="1:17" x14ac:dyDescent="0.3">
      <c r="A26" s="29"/>
      <c r="C26" s="49"/>
      <c r="D26" s="50"/>
      <c r="E26" s="49"/>
      <c r="F26" s="50"/>
      <c r="G26" s="51"/>
      <c r="H26" s="52"/>
    </row>
    <row r="27" spans="1:17" x14ac:dyDescent="0.3">
      <c r="A27" s="29"/>
      <c r="C27" s="49"/>
      <c r="D27" s="50"/>
      <c r="E27" s="49"/>
      <c r="F27" s="50"/>
      <c r="G27" s="51"/>
      <c r="H27" s="52"/>
    </row>
    <row r="28" spans="1:17" x14ac:dyDescent="0.3">
      <c r="A28" s="30"/>
      <c r="C28" s="49"/>
      <c r="D28" s="50"/>
      <c r="E28" s="49"/>
      <c r="F28" s="50"/>
      <c r="G28" s="51"/>
      <c r="H28" s="52"/>
    </row>
    <row r="29" spans="1:17" x14ac:dyDescent="0.3">
      <c r="E29" s="1" t="s">
        <v>19</v>
      </c>
      <c r="G29" s="13">
        <f>SUM(G26:G28)</f>
        <v>0</v>
      </c>
      <c r="Q29" s="3">
        <f>G29*0.535</f>
        <v>0</v>
      </c>
    </row>
    <row r="31" spans="1:17" x14ac:dyDescent="0.3">
      <c r="A31" s="48" t="s">
        <v>22</v>
      </c>
      <c r="B31" s="48"/>
      <c r="C31" s="48"/>
      <c r="D31" s="48"/>
      <c r="E31" s="48"/>
      <c r="F31" s="48"/>
      <c r="G31" s="48"/>
      <c r="H31" s="48"/>
      <c r="I31" s="48"/>
      <c r="J31" s="48"/>
      <c r="K31" s="48"/>
      <c r="L31" s="48"/>
      <c r="M31" s="48"/>
      <c r="N31" s="48"/>
      <c r="O31" s="48"/>
      <c r="P31" s="48"/>
      <c r="Q31" s="48"/>
    </row>
    <row r="32" spans="1:17" ht="35.25" customHeight="1" x14ac:dyDescent="0.3">
      <c r="B32" s="11" t="s">
        <v>20</v>
      </c>
      <c r="C32" s="54" t="s">
        <v>21</v>
      </c>
      <c r="D32" s="54"/>
      <c r="E32" s="54"/>
      <c r="F32" s="54"/>
      <c r="G32" s="54"/>
      <c r="H32" s="54"/>
      <c r="I32" s="54"/>
      <c r="J32" s="54"/>
      <c r="K32" s="54"/>
      <c r="L32" s="54"/>
      <c r="M32" s="54"/>
      <c r="N32" s="54"/>
      <c r="O32" s="54"/>
      <c r="P32" s="54"/>
      <c r="Q32" s="54"/>
    </row>
    <row r="33" spans="1:17" ht="23.25" customHeight="1" x14ac:dyDescent="0.3">
      <c r="B33" s="11" t="s">
        <v>23</v>
      </c>
      <c r="C33" s="54" t="s">
        <v>34</v>
      </c>
      <c r="D33" s="54"/>
      <c r="E33" s="54"/>
      <c r="F33" s="54"/>
      <c r="G33" s="54"/>
      <c r="H33" s="54"/>
      <c r="I33" s="54"/>
      <c r="J33" s="54"/>
      <c r="K33" s="54"/>
      <c r="L33" s="54"/>
      <c r="M33" s="54"/>
      <c r="N33" s="54"/>
      <c r="O33" s="54"/>
      <c r="P33" s="54"/>
      <c r="Q33" s="54"/>
    </row>
    <row r="34" spans="1:17" ht="24" customHeight="1" x14ac:dyDescent="0.3">
      <c r="B34" s="11" t="s">
        <v>24</v>
      </c>
      <c r="C34" s="54" t="s">
        <v>35</v>
      </c>
      <c r="D34" s="54"/>
      <c r="E34" s="54"/>
      <c r="F34" s="54"/>
      <c r="G34" s="54"/>
      <c r="H34" s="54"/>
      <c r="I34" s="54"/>
      <c r="J34" s="54"/>
      <c r="K34" s="54"/>
      <c r="L34" s="54"/>
      <c r="M34" s="54"/>
      <c r="N34" s="54"/>
      <c r="O34" s="54"/>
      <c r="P34" s="54"/>
      <c r="Q34" s="54"/>
    </row>
    <row r="35" spans="1:17" ht="23.25" customHeight="1" x14ac:dyDescent="0.4">
      <c r="A35" s="31" t="s">
        <v>53</v>
      </c>
      <c r="B35" s="11" t="s">
        <v>25</v>
      </c>
      <c r="C35" s="54" t="s">
        <v>26</v>
      </c>
      <c r="D35" s="54"/>
      <c r="E35" s="54"/>
      <c r="F35" s="54"/>
      <c r="G35" s="54"/>
      <c r="H35" s="54"/>
      <c r="I35" s="54"/>
      <c r="J35" s="54"/>
      <c r="K35" s="54"/>
      <c r="L35" s="54"/>
      <c r="M35" s="54"/>
      <c r="N35" s="54"/>
      <c r="O35" s="54"/>
      <c r="P35" s="54"/>
      <c r="Q35" s="54"/>
    </row>
    <row r="36" spans="1:17" ht="23.25" customHeight="1" x14ac:dyDescent="0.3">
      <c r="B36" s="11" t="s">
        <v>27</v>
      </c>
      <c r="C36" s="54" t="s">
        <v>42</v>
      </c>
      <c r="D36" s="54"/>
      <c r="E36" s="54"/>
      <c r="F36" s="54"/>
      <c r="G36" s="54"/>
      <c r="H36" s="54"/>
      <c r="I36" s="54"/>
      <c r="J36" s="54"/>
      <c r="K36" s="54"/>
      <c r="L36" s="54"/>
      <c r="M36" s="54"/>
      <c r="N36" s="54"/>
      <c r="O36" s="54"/>
      <c r="P36" s="54"/>
      <c r="Q36" s="54"/>
    </row>
    <row r="37" spans="1:17" x14ac:dyDescent="0.3">
      <c r="B37" s="11" t="s">
        <v>28</v>
      </c>
      <c r="C37" s="60" t="s">
        <v>29</v>
      </c>
      <c r="D37" s="60"/>
      <c r="E37" s="60"/>
      <c r="F37" s="60"/>
      <c r="G37" s="60"/>
      <c r="H37" s="60"/>
      <c r="I37" s="60"/>
      <c r="J37" s="60"/>
      <c r="K37" s="60"/>
      <c r="L37" s="60"/>
      <c r="M37" s="60"/>
      <c r="N37" s="60"/>
      <c r="O37" s="60"/>
      <c r="P37" s="60"/>
      <c r="Q37" s="60"/>
    </row>
    <row r="38" spans="1:17" x14ac:dyDescent="0.3">
      <c r="B38" s="11" t="s">
        <v>51</v>
      </c>
      <c r="C38" s="60" t="s">
        <v>52</v>
      </c>
      <c r="D38" s="60"/>
      <c r="E38" s="60"/>
      <c r="F38" s="60"/>
      <c r="G38" s="60"/>
      <c r="H38" s="60"/>
      <c r="I38" s="60"/>
      <c r="J38" s="60"/>
      <c r="K38" s="60"/>
      <c r="L38" s="60"/>
      <c r="M38" s="60"/>
      <c r="N38" s="60"/>
      <c r="O38" s="60"/>
      <c r="P38" s="60"/>
      <c r="Q38" s="60"/>
    </row>
    <row r="39" spans="1:17" x14ac:dyDescent="0.3">
      <c r="C39" s="35"/>
      <c r="D39" s="35"/>
      <c r="E39" s="35"/>
      <c r="F39" s="35"/>
      <c r="G39" s="35"/>
      <c r="H39" s="35"/>
      <c r="I39" s="35"/>
      <c r="J39" s="35"/>
      <c r="K39" s="35"/>
      <c r="L39" s="35"/>
      <c r="M39" s="35"/>
      <c r="N39" s="35"/>
      <c r="O39" s="35"/>
      <c r="P39" s="35"/>
      <c r="Q39" s="38">
        <v>51</v>
      </c>
    </row>
    <row r="40" spans="1:17" x14ac:dyDescent="0.3">
      <c r="A40" s="1" t="s">
        <v>68</v>
      </c>
      <c r="C40" s="1" t="s">
        <v>30</v>
      </c>
      <c r="E40" s="1" t="s">
        <v>31</v>
      </c>
      <c r="F40" s="40"/>
      <c r="G40" s="1" t="s">
        <v>32</v>
      </c>
      <c r="I40" s="1" t="s">
        <v>33</v>
      </c>
      <c r="K40" s="1" t="s">
        <v>69</v>
      </c>
    </row>
    <row r="41" spans="1:17" x14ac:dyDescent="0.3">
      <c r="A41" s="37"/>
      <c r="B41" s="40" t="b">
        <v>0</v>
      </c>
      <c r="C41" s="4">
        <f>IF(B41=FALSE,0,VLOOKUP($Q$39,'M-IE_Break'!$A$1:$D$6,2,FALSE))</f>
        <v>0</v>
      </c>
      <c r="D41" s="40" t="b">
        <v>0</v>
      </c>
      <c r="E41" s="4">
        <f>IF(D41=FALSE,0,VLOOKUP($Q$39,'M-IE_Break'!$A$1:$D$6,3,FALSE))</f>
        <v>0</v>
      </c>
      <c r="F41" s="40" t="b">
        <v>0</v>
      </c>
      <c r="G41" s="4">
        <f>IF(F41=FALSE,0,VLOOKUP($Q$39,'M-IE_Break'!$A$1:$D$6,4,FALSE))</f>
        <v>0</v>
      </c>
      <c r="I41" s="4">
        <f>IF(ISBLANK(A41),0,5)</f>
        <v>0</v>
      </c>
      <c r="K41" s="4">
        <f>IF(ISBLANK(A41),0,MAX($Q$39*0.75-(VLOOKUP($Q$39,'M-IE_Break'!$A$1:$D$6,2,FALSE)-C41)-(VLOOKUP($Q$39,'M-IE_Break'!$A$1:$D$6,3,FALSE)-E41)-(VLOOKUP($Q$39,'M-IE_Break'!$A$1:$D$6,4,FALSE)-G41),5))</f>
        <v>0</v>
      </c>
    </row>
    <row r="42" spans="1:17" x14ac:dyDescent="0.3">
      <c r="A42" s="37"/>
      <c r="B42" s="40" t="b">
        <v>0</v>
      </c>
      <c r="C42" s="4">
        <f>IF(B42=FALSE,0,VLOOKUP($Q$39,'M-IE_Break'!$A$1:$D$6,2,FALSE))</f>
        <v>0</v>
      </c>
      <c r="D42" s="40" t="b">
        <v>0</v>
      </c>
      <c r="E42" s="4">
        <f>IF(D42=FALSE,0,VLOOKUP($Q$39,'M-IE_Break'!$A$1:$D$6,3,FALSE))</f>
        <v>0</v>
      </c>
      <c r="F42" s="40" t="b">
        <v>0</v>
      </c>
      <c r="G42" s="4">
        <f>IF(F42=FALSE,0,VLOOKUP($Q$39,'M-IE_Break'!$A$1:$D$6,4,FALSE))</f>
        <v>0</v>
      </c>
      <c r="I42" s="4">
        <f t="shared" ref="I42:I47" si="0">IF(ISBLANK(A42),0,5)</f>
        <v>0</v>
      </c>
      <c r="K42" s="4">
        <f>IF(ISBLANK(A42),0,IF(K43=0,MAX($Q$39*0.75-(VLOOKUP($Q$39,'M-IE_Break'!$A$1:$D$6,2,FALSE)-C42)-(VLOOKUP($Q$39,'M-IE_Break'!$A$1:$D$6,3,FALSE)-E42)-(VLOOKUP($Q$39,'M-IE_Break'!$A$1:$D$6,4,FALSE)-G42),5),SUM(C42,E42,G42,I42)))</f>
        <v>0</v>
      </c>
    </row>
    <row r="43" spans="1:17" x14ac:dyDescent="0.3">
      <c r="A43" s="37"/>
      <c r="B43" s="40" t="b">
        <v>0</v>
      </c>
      <c r="C43" s="4">
        <f>IF(B43=FALSE,0,VLOOKUP($Q$39,'M-IE_Break'!$A$1:$D$6,2,FALSE))</f>
        <v>0</v>
      </c>
      <c r="D43" s="40" t="b">
        <v>0</v>
      </c>
      <c r="E43" s="4">
        <f>IF(D43=FALSE,0,VLOOKUP($Q$39,'M-IE_Break'!$A$1:$D$6,3,FALSE))</f>
        <v>0</v>
      </c>
      <c r="F43" s="40" t="b">
        <v>0</v>
      </c>
      <c r="G43" s="4">
        <f>IF(F43=FALSE,0,VLOOKUP($Q$39,'M-IE_Break'!$A$1:$D$6,4,FALSE))</f>
        <v>0</v>
      </c>
      <c r="I43" s="4">
        <f t="shared" si="0"/>
        <v>0</v>
      </c>
      <c r="K43" s="4">
        <f>IF(ISBLANK(A43),0,IF(K44=0,MAX($Q$39*0.75-(VLOOKUP($Q$39,'M-IE_Break'!$A$1:$D$6,2,FALSE)-C43)-(VLOOKUP($Q$39,'M-IE_Break'!$A$1:$D$6,3,FALSE)-E43)-(VLOOKUP($Q$39,'M-IE_Break'!$A$1:$D$6,4,FALSE)-G43),5),SUM(C43,E43,G43,I43)))</f>
        <v>0</v>
      </c>
    </row>
    <row r="44" spans="1:17" x14ac:dyDescent="0.3">
      <c r="A44" s="37"/>
      <c r="B44" s="40" t="b">
        <v>0</v>
      </c>
      <c r="C44" s="4">
        <f>IF(B44=FALSE,0,VLOOKUP($Q$39,'M-IE_Break'!$A$1:$D$6,2,FALSE))</f>
        <v>0</v>
      </c>
      <c r="D44" s="40" t="b">
        <v>0</v>
      </c>
      <c r="E44" s="4">
        <f>IF(D44=FALSE,0,VLOOKUP($Q$39,'M-IE_Break'!$A$1:$D$6,3,FALSE))</f>
        <v>0</v>
      </c>
      <c r="F44" s="40" t="b">
        <v>0</v>
      </c>
      <c r="G44" s="4">
        <f>IF(F44=FALSE,0,VLOOKUP($Q$39,'M-IE_Break'!$A$1:$D$6,4,FALSE))</f>
        <v>0</v>
      </c>
      <c r="I44" s="4">
        <f t="shared" si="0"/>
        <v>0</v>
      </c>
      <c r="K44" s="4">
        <f>IF(ISBLANK(A44),0,IF(K45=0,MAX($Q$39*0.75-(VLOOKUP($Q$39,'M-IE_Break'!$A$1:$D$6,2,FALSE)-C44)-(VLOOKUP($Q$39,'M-IE_Break'!$A$1:$D$6,3,FALSE)-E44)-(VLOOKUP($Q$39,'M-IE_Break'!$A$1:$D$6,4,FALSE)-G44),5),SUM(C44,E44,G44,I44)))</f>
        <v>0</v>
      </c>
    </row>
    <row r="45" spans="1:17" x14ac:dyDescent="0.3">
      <c r="A45" s="39"/>
      <c r="B45" s="40" t="b">
        <v>0</v>
      </c>
      <c r="C45" s="4">
        <f>IF(B45=FALSE,0,VLOOKUP($Q$39,'M-IE_Break'!$A$1:$D$6,2,FALSE))</f>
        <v>0</v>
      </c>
      <c r="D45" s="40"/>
      <c r="E45" s="4">
        <f>IF(D45=FALSE,0,VLOOKUP($Q$39,'M-IE_Break'!$A$1:$D$6,3,FALSE))</f>
        <v>0</v>
      </c>
      <c r="F45" s="40" t="b">
        <v>0</v>
      </c>
      <c r="G45" s="4">
        <f>IF(F45=FALSE,0,VLOOKUP($Q$39,'M-IE_Break'!$A$1:$D$6,4,FALSE))</f>
        <v>0</v>
      </c>
      <c r="I45" s="4">
        <f t="shared" si="0"/>
        <v>0</v>
      </c>
      <c r="K45" s="4">
        <f>IF(ISBLANK(A45),0,IF(K46=0,MAX($Q$39*0.75-(VLOOKUP($Q$39,'M-IE_Break'!$A$1:$D$6,2,FALSE)-C45)-(VLOOKUP($Q$39,'M-IE_Break'!$A$1:$D$6,3,FALSE)-E45)-(VLOOKUP($Q$39,'M-IE_Break'!$A$1:$D$6,4,FALSE)-G45),5),SUM(C45,E45,G45,I45)))</f>
        <v>0</v>
      </c>
    </row>
    <row r="46" spans="1:17" x14ac:dyDescent="0.3">
      <c r="B46" s="40"/>
      <c r="C46" s="4">
        <f>IF(B46=FALSE,0,VLOOKUP($Q$39,'M-IE_Break'!$A$1:$D$6,2,FALSE))</f>
        <v>0</v>
      </c>
      <c r="D46" s="40"/>
      <c r="E46" s="4">
        <f>IF(D46=FALSE,0,VLOOKUP($Q$39,'M-IE_Break'!$A$1:$D$6,3,FALSE))</f>
        <v>0</v>
      </c>
      <c r="F46" s="40"/>
      <c r="G46" s="4">
        <f>IF(F46=FALSE,0,VLOOKUP($Q$39,'M-IE_Break'!$A$1:$D$6,4,FALSE))</f>
        <v>0</v>
      </c>
      <c r="I46" s="4">
        <f t="shared" si="0"/>
        <v>0</v>
      </c>
      <c r="K46" s="4">
        <f>IF(ISBLANK(A46),0,IF(K47=0,MAX($Q$39*0.75-(VLOOKUP($Q$39,'M-IE_Break'!$A$1:$D$6,2,FALSE)-C46)-(VLOOKUP($Q$39,'M-IE_Break'!$A$1:$D$6,3,FALSE)-E46)-(VLOOKUP($Q$39,'M-IE_Break'!$A$1:$D$6,4,FALSE)-G46),5),SUM(C46,E46,G46,I46)))</f>
        <v>0</v>
      </c>
    </row>
    <row r="47" spans="1:17" x14ac:dyDescent="0.3">
      <c r="B47" s="40"/>
      <c r="C47" s="4">
        <f>IF(B47=FALSE,0,VLOOKUP($Q$39,'M-IE_Break'!$A$1:$D$6,2,FALSE))</f>
        <v>0</v>
      </c>
      <c r="D47" s="40"/>
      <c r="E47" s="4">
        <f>IF(D47=FALSE,0,VLOOKUP($Q$39,'M-IE_Break'!$A$1:$D$6,3,FALSE))</f>
        <v>0</v>
      </c>
      <c r="F47" s="40"/>
      <c r="G47" s="4">
        <f>IF(F47=FALSE,0,VLOOKUP($Q$39,'M-IE_Break'!$A$1:$D$6,4,FALSE))</f>
        <v>0</v>
      </c>
      <c r="I47" s="4">
        <f t="shared" si="0"/>
        <v>0</v>
      </c>
      <c r="K47" s="4">
        <f>IF(ISBLANK(A47),0,IF(K48=0,MAX($Q$39*0.75-(VLOOKUP($Q$39,'M-IE_Break'!$A$1:$D$6,2,FALSE)-C47)-(VLOOKUP($Q$39,'M-IE_Break'!$A$1:$D$6,3,FALSE)-E47)-(VLOOKUP($Q$39,'M-IE_Break'!$A$1:$D$6,4,FALSE)-G47),5),SUM(C47,E47,G47,I47)))</f>
        <v>0</v>
      </c>
    </row>
    <row r="48" spans="1:17" x14ac:dyDescent="0.3">
      <c r="B48" s="40"/>
      <c r="D48" s="40"/>
      <c r="F48" s="40"/>
      <c r="K48" s="5">
        <f>SUM(K41:K47)</f>
        <v>0</v>
      </c>
    </row>
    <row r="50" spans="1:17" x14ac:dyDescent="0.3">
      <c r="A50" s="56" t="s">
        <v>38</v>
      </c>
      <c r="B50" s="56"/>
      <c r="C50" s="56"/>
      <c r="D50" s="56"/>
      <c r="E50" s="56"/>
      <c r="F50" s="56"/>
      <c r="G50" s="56"/>
      <c r="H50" s="56"/>
      <c r="I50" s="56"/>
      <c r="J50" s="56"/>
      <c r="K50" s="56"/>
      <c r="L50" s="56"/>
      <c r="M50" s="56"/>
      <c r="N50" s="56"/>
      <c r="O50" s="12"/>
      <c r="P50" s="12"/>
      <c r="Q50" s="5">
        <f>+Q18+Q29+K48</f>
        <v>0</v>
      </c>
    </row>
    <row r="51" spans="1:17" ht="12.9" thickBot="1" x14ac:dyDescent="0.35"/>
    <row r="52" spans="1:17" x14ac:dyDescent="0.3">
      <c r="A52" s="15" t="s">
        <v>43</v>
      </c>
      <c r="B52" s="16"/>
      <c r="C52" s="16"/>
      <c r="D52" s="16"/>
      <c r="E52" s="16"/>
      <c r="F52" s="16"/>
      <c r="G52" s="16"/>
      <c r="H52" s="16"/>
      <c r="I52" s="16"/>
      <c r="J52" s="26"/>
      <c r="K52" s="16" t="s">
        <v>45</v>
      </c>
      <c r="L52" s="16"/>
      <c r="M52" s="16"/>
      <c r="N52" s="16"/>
      <c r="O52" s="16" t="s">
        <v>46</v>
      </c>
      <c r="P52" s="16"/>
      <c r="Q52" s="17"/>
    </row>
    <row r="53" spans="1:17" x14ac:dyDescent="0.3">
      <c r="A53" s="18"/>
      <c r="B53" s="19"/>
      <c r="C53" s="19"/>
      <c r="D53" s="19"/>
      <c r="E53" s="19"/>
      <c r="F53" s="19"/>
      <c r="G53" s="19"/>
      <c r="H53" s="19"/>
      <c r="I53" s="19"/>
      <c r="J53" s="27"/>
      <c r="K53" s="19"/>
      <c r="L53" s="19"/>
      <c r="M53" s="19"/>
      <c r="N53" s="19"/>
      <c r="O53" s="19"/>
      <c r="P53" s="19"/>
      <c r="Q53" s="20"/>
    </row>
    <row r="54" spans="1:17" x14ac:dyDescent="0.3">
      <c r="A54" s="21"/>
      <c r="B54" s="14"/>
      <c r="C54" s="14"/>
      <c r="D54" s="14"/>
      <c r="E54" s="14"/>
      <c r="F54" s="14"/>
      <c r="G54" s="14"/>
      <c r="H54" s="14"/>
      <c r="I54" s="14"/>
      <c r="J54" s="27"/>
      <c r="K54" s="57"/>
      <c r="L54" s="58"/>
      <c r="M54" s="58"/>
      <c r="N54" s="58"/>
      <c r="O54" s="58"/>
      <c r="P54" s="58"/>
      <c r="Q54" s="59"/>
    </row>
    <row r="55" spans="1:17" x14ac:dyDescent="0.3">
      <c r="A55" s="61" t="s">
        <v>44</v>
      </c>
      <c r="B55" s="62"/>
      <c r="C55" s="62"/>
      <c r="D55" s="62"/>
      <c r="E55" s="62"/>
      <c r="F55" s="62"/>
      <c r="G55" s="62" t="s">
        <v>15</v>
      </c>
      <c r="H55" s="62"/>
      <c r="I55" s="62"/>
      <c r="J55" s="27"/>
      <c r="K55" s="19"/>
      <c r="L55" s="19"/>
      <c r="M55" s="19"/>
      <c r="N55" s="19"/>
      <c r="O55" s="19"/>
      <c r="P55" s="19"/>
      <c r="Q55" s="20"/>
    </row>
    <row r="56" spans="1:17" x14ac:dyDescent="0.3">
      <c r="A56" s="18"/>
      <c r="B56" s="19"/>
      <c r="C56" s="19"/>
      <c r="D56" s="19"/>
      <c r="E56" s="19"/>
      <c r="F56" s="19"/>
      <c r="G56" s="19"/>
      <c r="H56" s="19"/>
      <c r="I56" s="19"/>
      <c r="J56" s="27"/>
      <c r="K56" s="14"/>
      <c r="L56" s="14"/>
      <c r="M56" s="14"/>
      <c r="N56" s="14"/>
      <c r="O56" s="14"/>
      <c r="P56" s="14"/>
      <c r="Q56" s="22"/>
    </row>
    <row r="57" spans="1:17" x14ac:dyDescent="0.3">
      <c r="A57" s="21"/>
      <c r="B57" s="14"/>
      <c r="C57" s="14"/>
      <c r="D57" s="14"/>
      <c r="E57" s="14"/>
      <c r="F57" s="14"/>
      <c r="G57" s="14"/>
      <c r="H57" s="14"/>
      <c r="I57" s="14"/>
      <c r="J57" s="27"/>
      <c r="K57" s="19"/>
      <c r="L57" s="19"/>
      <c r="M57" s="19"/>
      <c r="N57" s="19"/>
      <c r="O57" s="19"/>
      <c r="P57" s="19"/>
      <c r="Q57" s="20"/>
    </row>
    <row r="58" spans="1:17" x14ac:dyDescent="0.3">
      <c r="A58" s="63" t="s">
        <v>47</v>
      </c>
      <c r="B58" s="64"/>
      <c r="C58" s="64"/>
      <c r="D58" s="64"/>
      <c r="E58" s="64"/>
      <c r="F58" s="64"/>
      <c r="G58" s="64" t="s">
        <v>15</v>
      </c>
      <c r="H58" s="64"/>
      <c r="I58" s="64"/>
      <c r="J58" s="27"/>
      <c r="K58" s="14"/>
      <c r="L58" s="14"/>
      <c r="M58" s="14"/>
      <c r="N58" s="14"/>
      <c r="O58" s="14"/>
      <c r="P58" s="14"/>
      <c r="Q58" s="22"/>
    </row>
    <row r="59" spans="1:17" ht="12.9" thickBot="1" x14ac:dyDescent="0.35">
      <c r="A59" s="23"/>
      <c r="B59" s="24"/>
      <c r="C59" s="24"/>
      <c r="D59" s="24"/>
      <c r="E59" s="24"/>
      <c r="F59" s="24"/>
      <c r="G59" s="24"/>
      <c r="H59" s="24"/>
      <c r="I59" s="24"/>
      <c r="J59" s="28"/>
      <c r="K59" s="24"/>
      <c r="L59" s="24"/>
      <c r="M59" s="24"/>
      <c r="N59" s="24"/>
      <c r="O59" s="24"/>
      <c r="P59" s="24"/>
      <c r="Q59" s="25"/>
    </row>
    <row r="60" spans="1:17" x14ac:dyDescent="0.3">
      <c r="A60" s="1" t="s">
        <v>48</v>
      </c>
    </row>
    <row r="62" spans="1:17" x14ac:dyDescent="0.3">
      <c r="A62" s="65" t="s">
        <v>49</v>
      </c>
      <c r="B62" s="65"/>
      <c r="C62" s="65"/>
      <c r="D62" s="65"/>
      <c r="E62" s="65"/>
      <c r="F62" s="65"/>
      <c r="G62" s="65"/>
      <c r="H62" s="65"/>
      <c r="I62" s="65"/>
      <c r="J62" s="65"/>
      <c r="K62" s="65"/>
      <c r="L62" s="65"/>
      <c r="M62" s="65"/>
      <c r="N62" s="65"/>
      <c r="O62" s="65"/>
      <c r="P62" s="65"/>
      <c r="Q62" s="65"/>
    </row>
    <row r="63" spans="1:17" x14ac:dyDescent="0.3">
      <c r="A63" s="65"/>
      <c r="B63" s="65"/>
      <c r="C63" s="65"/>
      <c r="D63" s="65"/>
      <c r="E63" s="65"/>
      <c r="F63" s="65"/>
      <c r="G63" s="65"/>
      <c r="H63" s="65"/>
      <c r="I63" s="65"/>
      <c r="J63" s="65"/>
      <c r="K63" s="65"/>
      <c r="L63" s="65"/>
      <c r="M63" s="65"/>
      <c r="N63" s="65"/>
      <c r="O63" s="65"/>
      <c r="P63" s="65"/>
      <c r="Q63" s="65"/>
    </row>
    <row r="66" spans="1:17" x14ac:dyDescent="0.3">
      <c r="A66" s="14"/>
      <c r="B66" s="14"/>
      <c r="C66" s="14"/>
      <c r="D66" s="14"/>
      <c r="E66" s="14"/>
      <c r="F66" s="14"/>
      <c r="G66" s="14"/>
      <c r="H66" s="14"/>
      <c r="I66" s="14"/>
      <c r="Q66" s="1" t="s">
        <v>70</v>
      </c>
    </row>
    <row r="67" spans="1:17" x14ac:dyDescent="0.3">
      <c r="A67" s="55" t="s">
        <v>50</v>
      </c>
      <c r="B67" s="55"/>
      <c r="C67" s="55"/>
      <c r="D67" s="55"/>
      <c r="E67" s="55"/>
      <c r="F67" s="55"/>
      <c r="G67" s="1" t="s">
        <v>15</v>
      </c>
    </row>
  </sheetData>
  <mergeCells count="58">
    <mergeCell ref="A67:F67"/>
    <mergeCell ref="A50:N50"/>
    <mergeCell ref="K54:Q54"/>
    <mergeCell ref="C37:Q37"/>
    <mergeCell ref="C38:Q38"/>
    <mergeCell ref="A55:F55"/>
    <mergeCell ref="G55:I55"/>
    <mergeCell ref="A58:F58"/>
    <mergeCell ref="G58:I58"/>
    <mergeCell ref="A62:Q63"/>
    <mergeCell ref="C22:N22"/>
    <mergeCell ref="C23:N23"/>
    <mergeCell ref="C36:Q36"/>
    <mergeCell ref="C27:D27"/>
    <mergeCell ref="E27:F27"/>
    <mergeCell ref="G27:H27"/>
    <mergeCell ref="C28:D28"/>
    <mergeCell ref="E28:F28"/>
    <mergeCell ref="G28:H28"/>
    <mergeCell ref="A31:Q31"/>
    <mergeCell ref="C32:Q32"/>
    <mergeCell ref="C33:Q33"/>
    <mergeCell ref="C34:Q34"/>
    <mergeCell ref="C35:Q35"/>
    <mergeCell ref="M8:Q8"/>
    <mergeCell ref="A12:L12"/>
    <mergeCell ref="C13:G13"/>
    <mergeCell ref="I13:K13"/>
    <mergeCell ref="C26:D26"/>
    <mergeCell ref="E26:F26"/>
    <mergeCell ref="G26:H26"/>
    <mergeCell ref="C15:G15"/>
    <mergeCell ref="I15:K15"/>
    <mergeCell ref="C16:G16"/>
    <mergeCell ref="I16:K16"/>
    <mergeCell ref="C17:G17"/>
    <mergeCell ref="I17:K17"/>
    <mergeCell ref="A18:L18"/>
    <mergeCell ref="A20:N20"/>
    <mergeCell ref="C21:N21"/>
    <mergeCell ref="C14:G14"/>
    <mergeCell ref="I14:K14"/>
    <mergeCell ref="A6:B6"/>
    <mergeCell ref="C6:F6"/>
    <mergeCell ref="I6:L6"/>
    <mergeCell ref="I8:L8"/>
    <mergeCell ref="M6:Q6"/>
    <mergeCell ref="A7:B7"/>
    <mergeCell ref="C7:F7"/>
    <mergeCell ref="I7:L7"/>
    <mergeCell ref="M7:Q7"/>
    <mergeCell ref="A1:Q1"/>
    <mergeCell ref="A2:Q2"/>
    <mergeCell ref="A3:Q3"/>
    <mergeCell ref="A5:B5"/>
    <mergeCell ref="C5:F5"/>
    <mergeCell ref="I5:L5"/>
    <mergeCell ref="M5:Q5"/>
  </mergeCells>
  <dataValidations count="1">
    <dataValidation type="list" allowBlank="1" showInputMessage="1" showErrorMessage="1" sqref="Q39">
      <formula1>"51,54,59,64,69,74"</formula1>
    </dataValidation>
  </dataValidations>
  <hyperlinks>
    <hyperlink ref="A35" r:id="rId1"/>
  </hyperlinks>
  <pageMargins left="0.2" right="0.2" top="0.25" bottom="0.25" header="0.3" footer="0.3"/>
  <pageSetup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1088571</xdr:colOff>
                    <xdr:row>39</xdr:row>
                    <xdr:rowOff>136071</xdr:rowOff>
                  </from>
                  <to>
                    <xdr:col>1</xdr:col>
                    <xdr:colOff>288471</xdr:colOff>
                    <xdr:row>41</xdr:row>
                    <xdr:rowOff>27214</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3</xdr:col>
                    <xdr:colOff>0</xdr:colOff>
                    <xdr:row>39</xdr:row>
                    <xdr:rowOff>125186</xdr:rowOff>
                  </from>
                  <to>
                    <xdr:col>4</xdr:col>
                    <xdr:colOff>97971</xdr:colOff>
                    <xdr:row>41</xdr:row>
                    <xdr:rowOff>21771</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4</xdr:col>
                    <xdr:colOff>772886</xdr:colOff>
                    <xdr:row>39</xdr:row>
                    <xdr:rowOff>125186</xdr:rowOff>
                  </from>
                  <to>
                    <xdr:col>6</xdr:col>
                    <xdr:colOff>103414</xdr:colOff>
                    <xdr:row>41</xdr:row>
                    <xdr:rowOff>21771</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1088571</xdr:colOff>
                    <xdr:row>40</xdr:row>
                    <xdr:rowOff>136071</xdr:rowOff>
                  </from>
                  <to>
                    <xdr:col>1</xdr:col>
                    <xdr:colOff>288471</xdr:colOff>
                    <xdr:row>42</xdr:row>
                    <xdr:rowOff>27214</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0</xdr:colOff>
                    <xdr:row>40</xdr:row>
                    <xdr:rowOff>125186</xdr:rowOff>
                  </from>
                  <to>
                    <xdr:col>4</xdr:col>
                    <xdr:colOff>97971</xdr:colOff>
                    <xdr:row>42</xdr:row>
                    <xdr:rowOff>21771</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4</xdr:col>
                    <xdr:colOff>772886</xdr:colOff>
                    <xdr:row>40</xdr:row>
                    <xdr:rowOff>136071</xdr:rowOff>
                  </from>
                  <to>
                    <xdr:col>6</xdr:col>
                    <xdr:colOff>103414</xdr:colOff>
                    <xdr:row>42</xdr:row>
                    <xdr:rowOff>27214</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0</xdr:col>
                    <xdr:colOff>1088571</xdr:colOff>
                    <xdr:row>41</xdr:row>
                    <xdr:rowOff>125186</xdr:rowOff>
                  </from>
                  <to>
                    <xdr:col>1</xdr:col>
                    <xdr:colOff>288471</xdr:colOff>
                    <xdr:row>43</xdr:row>
                    <xdr:rowOff>21771</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3</xdr:col>
                    <xdr:colOff>0</xdr:colOff>
                    <xdr:row>41</xdr:row>
                    <xdr:rowOff>125186</xdr:rowOff>
                  </from>
                  <to>
                    <xdr:col>4</xdr:col>
                    <xdr:colOff>97971</xdr:colOff>
                    <xdr:row>43</xdr:row>
                    <xdr:rowOff>21771</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4</xdr:col>
                    <xdr:colOff>772886</xdr:colOff>
                    <xdr:row>41</xdr:row>
                    <xdr:rowOff>125186</xdr:rowOff>
                  </from>
                  <to>
                    <xdr:col>6</xdr:col>
                    <xdr:colOff>103414</xdr:colOff>
                    <xdr:row>43</xdr:row>
                    <xdr:rowOff>21771</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0</xdr:col>
                    <xdr:colOff>1088571</xdr:colOff>
                    <xdr:row>42</xdr:row>
                    <xdr:rowOff>125186</xdr:rowOff>
                  </from>
                  <to>
                    <xdr:col>1</xdr:col>
                    <xdr:colOff>288471</xdr:colOff>
                    <xdr:row>44</xdr:row>
                    <xdr:rowOff>21771</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3</xdr:col>
                    <xdr:colOff>0</xdr:colOff>
                    <xdr:row>42</xdr:row>
                    <xdr:rowOff>136071</xdr:rowOff>
                  </from>
                  <to>
                    <xdr:col>4</xdr:col>
                    <xdr:colOff>97971</xdr:colOff>
                    <xdr:row>44</xdr:row>
                    <xdr:rowOff>27214</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4</xdr:col>
                    <xdr:colOff>772886</xdr:colOff>
                    <xdr:row>42</xdr:row>
                    <xdr:rowOff>125186</xdr:rowOff>
                  </from>
                  <to>
                    <xdr:col>6</xdr:col>
                    <xdr:colOff>103414</xdr:colOff>
                    <xdr:row>44</xdr:row>
                    <xdr:rowOff>21771</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0</xdr:col>
                    <xdr:colOff>1088571</xdr:colOff>
                    <xdr:row>43</xdr:row>
                    <xdr:rowOff>136071</xdr:rowOff>
                  </from>
                  <to>
                    <xdr:col>1</xdr:col>
                    <xdr:colOff>288471</xdr:colOff>
                    <xdr:row>45</xdr:row>
                    <xdr:rowOff>27214</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3</xdr:col>
                    <xdr:colOff>0</xdr:colOff>
                    <xdr:row>43</xdr:row>
                    <xdr:rowOff>136071</xdr:rowOff>
                  </from>
                  <to>
                    <xdr:col>4</xdr:col>
                    <xdr:colOff>97971</xdr:colOff>
                    <xdr:row>45</xdr:row>
                    <xdr:rowOff>27214</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4</xdr:col>
                    <xdr:colOff>762000</xdr:colOff>
                    <xdr:row>43</xdr:row>
                    <xdr:rowOff>125186</xdr:rowOff>
                  </from>
                  <to>
                    <xdr:col>6</xdr:col>
                    <xdr:colOff>97971</xdr:colOff>
                    <xdr:row>45</xdr:row>
                    <xdr:rowOff>21771</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0</xdr:col>
                    <xdr:colOff>1077686</xdr:colOff>
                    <xdr:row>44</xdr:row>
                    <xdr:rowOff>136071</xdr:rowOff>
                  </from>
                  <to>
                    <xdr:col>1</xdr:col>
                    <xdr:colOff>277586</xdr:colOff>
                    <xdr:row>46</xdr:row>
                    <xdr:rowOff>27214</xdr:rowOff>
                  </to>
                </anchor>
              </controlPr>
            </control>
          </mc:Choice>
        </mc:AlternateContent>
        <mc:AlternateContent xmlns:mc="http://schemas.openxmlformats.org/markup-compatibility/2006">
          <mc:Choice Requires="x14">
            <control shapeId="2070" r:id="rId21" name="Check Box 22">
              <controlPr defaultSize="0" autoFill="0" autoLine="0" autoPict="0">
                <anchor moveWithCells="1">
                  <from>
                    <xdr:col>3</xdr:col>
                    <xdr:colOff>0</xdr:colOff>
                    <xdr:row>44</xdr:row>
                    <xdr:rowOff>136071</xdr:rowOff>
                  </from>
                  <to>
                    <xdr:col>4</xdr:col>
                    <xdr:colOff>97971</xdr:colOff>
                    <xdr:row>46</xdr:row>
                    <xdr:rowOff>27214</xdr:rowOff>
                  </to>
                </anchor>
              </controlPr>
            </control>
          </mc:Choice>
        </mc:AlternateContent>
        <mc:AlternateContent xmlns:mc="http://schemas.openxmlformats.org/markup-compatibility/2006">
          <mc:Choice Requires="x14">
            <control shapeId="2071" r:id="rId22" name="Check Box 23">
              <controlPr defaultSize="0" autoFill="0" autoLine="0" autoPict="0">
                <anchor moveWithCells="1">
                  <from>
                    <xdr:col>4</xdr:col>
                    <xdr:colOff>762000</xdr:colOff>
                    <xdr:row>44</xdr:row>
                    <xdr:rowOff>125186</xdr:rowOff>
                  </from>
                  <to>
                    <xdr:col>6</xdr:col>
                    <xdr:colOff>97971</xdr:colOff>
                    <xdr:row>46</xdr:row>
                    <xdr:rowOff>21771</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0</xdr:col>
                    <xdr:colOff>1077686</xdr:colOff>
                    <xdr:row>45</xdr:row>
                    <xdr:rowOff>136071</xdr:rowOff>
                  </from>
                  <to>
                    <xdr:col>1</xdr:col>
                    <xdr:colOff>277586</xdr:colOff>
                    <xdr:row>47</xdr:row>
                    <xdr:rowOff>27214</xdr:rowOff>
                  </to>
                </anchor>
              </controlPr>
            </control>
          </mc:Choice>
        </mc:AlternateContent>
        <mc:AlternateContent xmlns:mc="http://schemas.openxmlformats.org/markup-compatibility/2006">
          <mc:Choice Requires="x14">
            <control shapeId="2074" r:id="rId24" name="Check Box 26">
              <controlPr defaultSize="0" autoFill="0" autoLine="0" autoPict="0">
                <anchor moveWithCells="1">
                  <from>
                    <xdr:col>3</xdr:col>
                    <xdr:colOff>0</xdr:colOff>
                    <xdr:row>45</xdr:row>
                    <xdr:rowOff>136071</xdr:rowOff>
                  </from>
                  <to>
                    <xdr:col>4</xdr:col>
                    <xdr:colOff>97971</xdr:colOff>
                    <xdr:row>47</xdr:row>
                    <xdr:rowOff>27214</xdr:rowOff>
                  </to>
                </anchor>
              </controlPr>
            </control>
          </mc:Choice>
        </mc:AlternateContent>
        <mc:AlternateContent xmlns:mc="http://schemas.openxmlformats.org/markup-compatibility/2006">
          <mc:Choice Requires="x14">
            <control shapeId="2075" r:id="rId25" name="Check Box 27">
              <controlPr defaultSize="0" autoFill="0" autoLine="0" autoPict="0">
                <anchor moveWithCells="1">
                  <from>
                    <xdr:col>4</xdr:col>
                    <xdr:colOff>772886</xdr:colOff>
                    <xdr:row>45</xdr:row>
                    <xdr:rowOff>136071</xdr:rowOff>
                  </from>
                  <to>
                    <xdr:col>6</xdr:col>
                    <xdr:colOff>103414</xdr:colOff>
                    <xdr:row>47</xdr:row>
                    <xdr:rowOff>27214</xdr:rowOff>
                  </to>
                </anchor>
              </controlPr>
            </control>
          </mc:Choice>
        </mc:AlternateContent>
        <mc:AlternateContent xmlns:mc="http://schemas.openxmlformats.org/markup-compatibility/2006">
          <mc:Choice Requires="x14">
            <control shapeId="2078" r:id="rId26" name="Check Box 30">
              <controlPr defaultSize="0" autoFill="0" autoLine="0" autoPict="0">
                <anchor moveWithCells="1">
                  <from>
                    <xdr:col>5</xdr:col>
                    <xdr:colOff>0</xdr:colOff>
                    <xdr:row>39</xdr:row>
                    <xdr:rowOff>125186</xdr:rowOff>
                  </from>
                  <to>
                    <xdr:col>6</xdr:col>
                    <xdr:colOff>114300</xdr:colOff>
                    <xdr:row>41</xdr:row>
                    <xdr:rowOff>21771</xdr:rowOff>
                  </to>
                </anchor>
              </controlPr>
            </control>
          </mc:Choice>
        </mc:AlternateContent>
        <mc:AlternateContent xmlns:mc="http://schemas.openxmlformats.org/markup-compatibility/2006">
          <mc:Choice Requires="x14">
            <control shapeId="2079" r:id="rId27" name="Check Box 31">
              <controlPr defaultSize="0" autoFill="0" autoLine="0" autoPict="0">
                <anchor moveWithCells="1">
                  <from>
                    <xdr:col>3</xdr:col>
                    <xdr:colOff>0</xdr:colOff>
                    <xdr:row>40</xdr:row>
                    <xdr:rowOff>125186</xdr:rowOff>
                  </from>
                  <to>
                    <xdr:col>4</xdr:col>
                    <xdr:colOff>97971</xdr:colOff>
                    <xdr:row>42</xdr:row>
                    <xdr:rowOff>21771</xdr:rowOff>
                  </to>
                </anchor>
              </controlPr>
            </control>
          </mc:Choice>
        </mc:AlternateContent>
        <mc:AlternateContent xmlns:mc="http://schemas.openxmlformats.org/markup-compatibility/2006">
          <mc:Choice Requires="x14">
            <control shapeId="2080" r:id="rId28" name="Check Box 32">
              <controlPr defaultSize="0" autoFill="0" autoLine="0" autoPict="0">
                <anchor moveWithCells="1">
                  <from>
                    <xdr:col>3</xdr:col>
                    <xdr:colOff>0</xdr:colOff>
                    <xdr:row>41</xdr:row>
                    <xdr:rowOff>125186</xdr:rowOff>
                  </from>
                  <to>
                    <xdr:col>4</xdr:col>
                    <xdr:colOff>97971</xdr:colOff>
                    <xdr:row>43</xdr:row>
                    <xdr:rowOff>21771</xdr:rowOff>
                  </to>
                </anchor>
              </controlPr>
            </control>
          </mc:Choice>
        </mc:AlternateContent>
        <mc:AlternateContent xmlns:mc="http://schemas.openxmlformats.org/markup-compatibility/2006">
          <mc:Choice Requires="x14">
            <control shapeId="2081" r:id="rId29" name="Check Box 33">
              <controlPr defaultSize="0" autoFill="0" autoLine="0" autoPict="0">
                <anchor moveWithCells="1">
                  <from>
                    <xdr:col>3</xdr:col>
                    <xdr:colOff>0</xdr:colOff>
                    <xdr:row>42</xdr:row>
                    <xdr:rowOff>125186</xdr:rowOff>
                  </from>
                  <to>
                    <xdr:col>4</xdr:col>
                    <xdr:colOff>97971</xdr:colOff>
                    <xdr:row>44</xdr:row>
                    <xdr:rowOff>21771</xdr:rowOff>
                  </to>
                </anchor>
              </controlPr>
            </control>
          </mc:Choice>
        </mc:AlternateContent>
        <mc:AlternateContent xmlns:mc="http://schemas.openxmlformats.org/markup-compatibility/2006">
          <mc:Choice Requires="x14">
            <control shapeId="2082" r:id="rId30" name="Check Box 34">
              <controlPr defaultSize="0" autoFill="0" autoLine="0" autoPict="0">
                <anchor moveWithCells="1">
                  <from>
                    <xdr:col>3</xdr:col>
                    <xdr:colOff>0</xdr:colOff>
                    <xdr:row>43</xdr:row>
                    <xdr:rowOff>125186</xdr:rowOff>
                  </from>
                  <to>
                    <xdr:col>4</xdr:col>
                    <xdr:colOff>97971</xdr:colOff>
                    <xdr:row>45</xdr:row>
                    <xdr:rowOff>21771</xdr:rowOff>
                  </to>
                </anchor>
              </controlPr>
            </control>
          </mc:Choice>
        </mc:AlternateContent>
        <mc:AlternateContent xmlns:mc="http://schemas.openxmlformats.org/markup-compatibility/2006">
          <mc:Choice Requires="x14">
            <control shapeId="2083" r:id="rId31" name="Check Box 35">
              <controlPr defaultSize="0" autoFill="0" autoLine="0" autoPict="0">
                <anchor moveWithCells="1">
                  <from>
                    <xdr:col>3</xdr:col>
                    <xdr:colOff>0</xdr:colOff>
                    <xdr:row>44</xdr:row>
                    <xdr:rowOff>125186</xdr:rowOff>
                  </from>
                  <to>
                    <xdr:col>4</xdr:col>
                    <xdr:colOff>97971</xdr:colOff>
                    <xdr:row>46</xdr:row>
                    <xdr:rowOff>21771</xdr:rowOff>
                  </to>
                </anchor>
              </controlPr>
            </control>
          </mc:Choice>
        </mc:AlternateContent>
        <mc:AlternateContent xmlns:mc="http://schemas.openxmlformats.org/markup-compatibility/2006">
          <mc:Choice Requires="x14">
            <control shapeId="2084" r:id="rId32" name="Check Box 36">
              <controlPr defaultSize="0" autoFill="0" autoLine="0" autoPict="0">
                <anchor moveWithCells="1">
                  <from>
                    <xdr:col>3</xdr:col>
                    <xdr:colOff>0</xdr:colOff>
                    <xdr:row>45</xdr:row>
                    <xdr:rowOff>125186</xdr:rowOff>
                  </from>
                  <to>
                    <xdr:col>4</xdr:col>
                    <xdr:colOff>97971</xdr:colOff>
                    <xdr:row>47</xdr:row>
                    <xdr:rowOff>21771</xdr:rowOff>
                  </to>
                </anchor>
              </controlPr>
            </control>
          </mc:Choice>
        </mc:AlternateContent>
        <mc:AlternateContent xmlns:mc="http://schemas.openxmlformats.org/markup-compatibility/2006">
          <mc:Choice Requires="x14">
            <control shapeId="2085" r:id="rId33" name="Check Box 37">
              <controlPr defaultSize="0" autoFill="0" autoLine="0" autoPict="0">
                <anchor moveWithCells="1">
                  <from>
                    <xdr:col>5</xdr:col>
                    <xdr:colOff>0</xdr:colOff>
                    <xdr:row>40</xdr:row>
                    <xdr:rowOff>125186</xdr:rowOff>
                  </from>
                  <to>
                    <xdr:col>6</xdr:col>
                    <xdr:colOff>114300</xdr:colOff>
                    <xdr:row>42</xdr:row>
                    <xdr:rowOff>21771</xdr:rowOff>
                  </to>
                </anchor>
              </controlPr>
            </control>
          </mc:Choice>
        </mc:AlternateContent>
        <mc:AlternateContent xmlns:mc="http://schemas.openxmlformats.org/markup-compatibility/2006">
          <mc:Choice Requires="x14">
            <control shapeId="2086" r:id="rId34" name="Check Box 38">
              <controlPr defaultSize="0" autoFill="0" autoLine="0" autoPict="0">
                <anchor moveWithCells="1">
                  <from>
                    <xdr:col>5</xdr:col>
                    <xdr:colOff>0</xdr:colOff>
                    <xdr:row>41</xdr:row>
                    <xdr:rowOff>125186</xdr:rowOff>
                  </from>
                  <to>
                    <xdr:col>6</xdr:col>
                    <xdr:colOff>114300</xdr:colOff>
                    <xdr:row>43</xdr:row>
                    <xdr:rowOff>21771</xdr:rowOff>
                  </to>
                </anchor>
              </controlPr>
            </control>
          </mc:Choice>
        </mc:AlternateContent>
        <mc:AlternateContent xmlns:mc="http://schemas.openxmlformats.org/markup-compatibility/2006">
          <mc:Choice Requires="x14">
            <control shapeId="2087" r:id="rId35" name="Check Box 39">
              <controlPr defaultSize="0" autoFill="0" autoLine="0" autoPict="0">
                <anchor moveWithCells="1">
                  <from>
                    <xdr:col>5</xdr:col>
                    <xdr:colOff>0</xdr:colOff>
                    <xdr:row>42</xdr:row>
                    <xdr:rowOff>125186</xdr:rowOff>
                  </from>
                  <to>
                    <xdr:col>6</xdr:col>
                    <xdr:colOff>114300</xdr:colOff>
                    <xdr:row>44</xdr:row>
                    <xdr:rowOff>21771</xdr:rowOff>
                  </to>
                </anchor>
              </controlPr>
            </control>
          </mc:Choice>
        </mc:AlternateContent>
        <mc:AlternateContent xmlns:mc="http://schemas.openxmlformats.org/markup-compatibility/2006">
          <mc:Choice Requires="x14">
            <control shapeId="2088" r:id="rId36" name="Check Box 40">
              <controlPr defaultSize="0" autoFill="0" autoLine="0" autoPict="0">
                <anchor moveWithCells="1">
                  <from>
                    <xdr:col>5</xdr:col>
                    <xdr:colOff>0</xdr:colOff>
                    <xdr:row>43</xdr:row>
                    <xdr:rowOff>125186</xdr:rowOff>
                  </from>
                  <to>
                    <xdr:col>6</xdr:col>
                    <xdr:colOff>114300</xdr:colOff>
                    <xdr:row>45</xdr:row>
                    <xdr:rowOff>21771</xdr:rowOff>
                  </to>
                </anchor>
              </controlPr>
            </control>
          </mc:Choice>
        </mc:AlternateContent>
        <mc:AlternateContent xmlns:mc="http://schemas.openxmlformats.org/markup-compatibility/2006">
          <mc:Choice Requires="x14">
            <control shapeId="2089" r:id="rId37" name="Check Box 41">
              <controlPr defaultSize="0" autoFill="0" autoLine="0" autoPict="0">
                <anchor moveWithCells="1">
                  <from>
                    <xdr:col>5</xdr:col>
                    <xdr:colOff>0</xdr:colOff>
                    <xdr:row>44</xdr:row>
                    <xdr:rowOff>125186</xdr:rowOff>
                  </from>
                  <to>
                    <xdr:col>6</xdr:col>
                    <xdr:colOff>114300</xdr:colOff>
                    <xdr:row>46</xdr:row>
                    <xdr:rowOff>21771</xdr:rowOff>
                  </to>
                </anchor>
              </controlPr>
            </control>
          </mc:Choice>
        </mc:AlternateContent>
        <mc:AlternateContent xmlns:mc="http://schemas.openxmlformats.org/markup-compatibility/2006">
          <mc:Choice Requires="x14">
            <control shapeId="2090" r:id="rId38" name="Check Box 42">
              <controlPr defaultSize="0" autoFill="0" autoLine="0" autoPict="0">
                <anchor moveWithCells="1">
                  <from>
                    <xdr:col>5</xdr:col>
                    <xdr:colOff>0</xdr:colOff>
                    <xdr:row>45</xdr:row>
                    <xdr:rowOff>125186</xdr:rowOff>
                  </from>
                  <to>
                    <xdr:col>6</xdr:col>
                    <xdr:colOff>114300</xdr:colOff>
                    <xdr:row>47</xdr:row>
                    <xdr:rowOff>21771</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F15" sqref="F15:H15"/>
    </sheetView>
  </sheetViews>
  <sheetFormatPr defaultRowHeight="14.6" x14ac:dyDescent="0.4"/>
  <sheetData>
    <row r="1" spans="1:8" x14ac:dyDescent="0.4">
      <c r="A1">
        <v>51</v>
      </c>
      <c r="B1">
        <v>11</v>
      </c>
      <c r="C1">
        <v>12</v>
      </c>
      <c r="D1">
        <v>23</v>
      </c>
      <c r="E1">
        <v>5</v>
      </c>
    </row>
    <row r="2" spans="1:8" x14ac:dyDescent="0.4">
      <c r="A2">
        <v>54</v>
      </c>
      <c r="B2">
        <v>12</v>
      </c>
      <c r="C2">
        <v>13</v>
      </c>
      <c r="D2">
        <v>24</v>
      </c>
      <c r="E2">
        <v>5</v>
      </c>
    </row>
    <row r="3" spans="1:8" x14ac:dyDescent="0.4">
      <c r="A3">
        <v>59</v>
      </c>
      <c r="B3">
        <v>13</v>
      </c>
      <c r="C3">
        <v>15</v>
      </c>
      <c r="D3">
        <v>26</v>
      </c>
      <c r="E3">
        <v>5</v>
      </c>
    </row>
    <row r="4" spans="1:8" x14ac:dyDescent="0.4">
      <c r="A4">
        <v>64</v>
      </c>
      <c r="B4">
        <v>15</v>
      </c>
      <c r="C4">
        <v>16</v>
      </c>
      <c r="D4">
        <v>28</v>
      </c>
      <c r="E4">
        <v>5</v>
      </c>
    </row>
    <row r="5" spans="1:8" x14ac:dyDescent="0.4">
      <c r="A5">
        <v>69</v>
      </c>
      <c r="B5">
        <v>16</v>
      </c>
      <c r="C5">
        <v>17</v>
      </c>
      <c r="D5">
        <v>31</v>
      </c>
      <c r="E5">
        <v>5</v>
      </c>
    </row>
    <row r="6" spans="1:8" x14ac:dyDescent="0.4">
      <c r="A6">
        <v>74</v>
      </c>
      <c r="B6">
        <v>17</v>
      </c>
      <c r="C6">
        <v>18</v>
      </c>
      <c r="D6">
        <v>34</v>
      </c>
      <c r="E6">
        <v>5</v>
      </c>
    </row>
    <row r="9" spans="1:8" x14ac:dyDescent="0.4">
      <c r="A9">
        <v>51</v>
      </c>
      <c r="B9">
        <v>13</v>
      </c>
      <c r="C9">
        <v>15</v>
      </c>
      <c r="D9">
        <v>23</v>
      </c>
      <c r="F9">
        <f>B9/$A9</f>
        <v>0.25490196078431371</v>
      </c>
      <c r="G9">
        <f t="shared" ref="G9:H9" si="0">C9/$A9</f>
        <v>0.29411764705882354</v>
      </c>
      <c r="H9">
        <f t="shared" si="0"/>
        <v>0.45098039215686275</v>
      </c>
    </row>
    <row r="10" spans="1:8" x14ac:dyDescent="0.4">
      <c r="A10">
        <v>54</v>
      </c>
      <c r="F10">
        <f t="shared" ref="F10:F14" si="1">B10/$A10</f>
        <v>0</v>
      </c>
      <c r="G10">
        <f t="shared" ref="G10:G14" si="2">C10/$A10</f>
        <v>0</v>
      </c>
      <c r="H10">
        <f t="shared" ref="H10:H14" si="3">D10/$A10</f>
        <v>0</v>
      </c>
    </row>
    <row r="11" spans="1:8" x14ac:dyDescent="0.4">
      <c r="A11">
        <v>59</v>
      </c>
      <c r="B11">
        <v>15</v>
      </c>
      <c r="C11">
        <v>18</v>
      </c>
      <c r="D11">
        <v>26</v>
      </c>
      <c r="F11">
        <f t="shared" si="1"/>
        <v>0.25423728813559321</v>
      </c>
      <c r="G11">
        <f t="shared" si="2"/>
        <v>0.30508474576271188</v>
      </c>
      <c r="H11">
        <f t="shared" si="3"/>
        <v>0.44067796610169491</v>
      </c>
    </row>
    <row r="12" spans="1:8" x14ac:dyDescent="0.4">
      <c r="A12">
        <v>64</v>
      </c>
      <c r="B12">
        <v>16</v>
      </c>
      <c r="C12">
        <v>19</v>
      </c>
      <c r="D12">
        <v>29</v>
      </c>
      <c r="F12">
        <f t="shared" si="1"/>
        <v>0.25</v>
      </c>
      <c r="G12">
        <f t="shared" si="2"/>
        <v>0.296875</v>
      </c>
      <c r="H12">
        <f t="shared" si="3"/>
        <v>0.453125</v>
      </c>
    </row>
    <row r="13" spans="1:8" x14ac:dyDescent="0.4">
      <c r="A13">
        <v>69</v>
      </c>
      <c r="B13">
        <v>17</v>
      </c>
      <c r="C13">
        <v>21</v>
      </c>
      <c r="D13">
        <v>31</v>
      </c>
      <c r="F13">
        <f t="shared" si="1"/>
        <v>0.24637681159420291</v>
      </c>
      <c r="G13">
        <f t="shared" si="2"/>
        <v>0.30434782608695654</v>
      </c>
      <c r="H13">
        <f t="shared" si="3"/>
        <v>0.44927536231884058</v>
      </c>
    </row>
    <row r="14" spans="1:8" x14ac:dyDescent="0.4">
      <c r="A14">
        <v>74</v>
      </c>
      <c r="B14">
        <v>19</v>
      </c>
      <c r="C14">
        <v>22</v>
      </c>
      <c r="D14">
        <v>33</v>
      </c>
      <c r="F14">
        <f t="shared" si="1"/>
        <v>0.25675675675675674</v>
      </c>
      <c r="G14">
        <f t="shared" si="2"/>
        <v>0.29729729729729731</v>
      </c>
      <c r="H14">
        <f t="shared" si="3"/>
        <v>0.44594594594594594</v>
      </c>
    </row>
    <row r="15" spans="1:8" x14ac:dyDescent="0.4">
      <c r="F15">
        <v>25</v>
      </c>
      <c r="G15">
        <v>30</v>
      </c>
      <c r="H15">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APPROVAL FORM</vt:lpstr>
      <vt:lpstr>M-IE_Break</vt:lpstr>
    </vt:vector>
  </TitlesOfParts>
  <Company>Eatonville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Lunghofer</dc:creator>
  <cp:lastModifiedBy>Amy Snyder</cp:lastModifiedBy>
  <cp:lastPrinted>2015-06-04T20:38:41Z</cp:lastPrinted>
  <dcterms:created xsi:type="dcterms:W3CDTF">2015-03-12T17:12:18Z</dcterms:created>
  <dcterms:modified xsi:type="dcterms:W3CDTF">2017-01-21T00:03:22Z</dcterms:modified>
</cp:coreProperties>
</file>